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4" l="1"/>
  <c r="O14" i="4"/>
  <c r="N14" i="4"/>
  <c r="M14" i="4"/>
  <c r="L14" i="4"/>
  <c r="K14" i="4"/>
  <c r="AS11" i="4"/>
  <c r="AQ11" i="4"/>
  <c r="AR11" i="4" s="1"/>
  <c r="AP11" i="4"/>
  <c r="AO11" i="4"/>
  <c r="AN11" i="4"/>
  <c r="AM11" i="4"/>
  <c r="AG11" i="4"/>
  <c r="AF11" i="4"/>
  <c r="AE11" i="4"/>
  <c r="AD11" i="4"/>
  <c r="H16" i="4" s="1"/>
  <c r="AC11" i="4"/>
  <c r="AB11" i="4"/>
  <c r="F16" i="4" s="1"/>
  <c r="AA11" i="4"/>
  <c r="W11" i="4"/>
  <c r="V11" i="4" s="1"/>
  <c r="U11" i="4"/>
  <c r="T11" i="4"/>
  <c r="S11" i="4"/>
  <c r="R11" i="4"/>
  <c r="Q11" i="4"/>
  <c r="K11" i="4"/>
  <c r="K15" i="4" s="1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J15" i="4" l="1"/>
  <c r="O15" i="4"/>
  <c r="M15" i="4"/>
  <c r="E16" i="4"/>
  <c r="M16" i="4" s="1"/>
  <c r="G16" i="4"/>
  <c r="L15" i="4"/>
  <c r="N15" i="4"/>
  <c r="K17" i="4"/>
  <c r="K16" i="4"/>
  <c r="E17" i="4"/>
  <c r="M17" i="4" s="1"/>
  <c r="N16" i="4"/>
  <c r="G17" i="4"/>
  <c r="I16" i="4"/>
  <c r="I17" i="4" s="1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L16" i="4" l="1"/>
  <c r="N17" i="4"/>
  <c r="L17" i="4"/>
  <c r="O17" i="4"/>
  <c r="J17" i="4"/>
  <c r="J16" i="4"/>
  <c r="O16" i="4"/>
</calcChain>
</file>

<file path=xl/sharedStrings.xml><?xml version="1.0" encoding="utf-8"?>
<sst xmlns="http://schemas.openxmlformats.org/spreadsheetml/2006/main" count="283" uniqueCount="122">
  <si>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</si>
  <si>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</si>
  <si>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</si>
  <si>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</si>
  <si>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</si>
  <si>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</si>
  <si>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</si>
  <si>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</si>
  <si>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</si>
  <si>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</si>
  <si>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</si>
  <si>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</si>
  <si>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</si>
  <si>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</si>
  <si>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</si>
  <si>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</si>
  <si>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</si>
  <si>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</si>
  <si>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</si>
  <si>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</si>
  <si>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</si>
  <si>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</si>
  <si>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</si>
  <si>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</si>
  <si>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</si>
  <si>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</si>
  <si>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</si>
  <si>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</si>
  <si>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</si>
  <si>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</si>
  <si>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</si>
  <si>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</si>
  <si>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</si>
  <si>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</si>
  <si>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Veli-Matti Pölönen</t>
  </si>
  <si>
    <t>5.</t>
  </si>
  <si>
    <t>NJ</t>
  </si>
  <si>
    <t>----</t>
  </si>
  <si>
    <t>3.</t>
  </si>
  <si>
    <t>ykköspesis</t>
  </si>
  <si>
    <t>VM</t>
  </si>
  <si>
    <t>27.08. 2006  NJ - Lippo  2-0  (5-0, 5-1)</t>
  </si>
  <si>
    <t xml:space="preserve">  18 v   5 kk 18 pv</t>
  </si>
  <si>
    <t>5.  ottelu</t>
  </si>
  <si>
    <t>08.07. 2008  ViVe - NJ  0-1  (4-4, 2-3)</t>
  </si>
  <si>
    <t xml:space="preserve">  20 v   3 kk 29 pv</t>
  </si>
  <si>
    <t>NJ  2</t>
  </si>
  <si>
    <t>suomensarja</t>
  </si>
  <si>
    <t>YKV</t>
  </si>
  <si>
    <t>Espoo</t>
  </si>
  <si>
    <t>8.</t>
  </si>
  <si>
    <t>4.</t>
  </si>
  <si>
    <t>1.</t>
  </si>
  <si>
    <t>2.</t>
  </si>
  <si>
    <t>11.</t>
  </si>
  <si>
    <t>9.</t>
  </si>
  <si>
    <t>Seurat</t>
  </si>
  <si>
    <t>YKV = Ylistaron Kilpa-Veljet  (1945)</t>
  </si>
  <si>
    <t>NJ = Nurmon Jymy  (1925), kasvattajaseura</t>
  </si>
  <si>
    <t>VM = Vaasan Maila  (1933)</t>
  </si>
  <si>
    <t>Espoo = Espoon Pesis  (1996)</t>
  </si>
  <si>
    <t>9.3.1988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</si>
  <si>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</si>
  <si>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</si>
  <si>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</si>
  <si>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</si>
  <si>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</si>
  <si>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</si>
  <si>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</si>
  <si>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</si>
  <si>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</si>
  <si>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</si>
  <si>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</si>
  <si>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</si>
  <si>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</si>
  <si>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</si>
  <si>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</si>
  <si>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</si>
  <si>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</si>
  <si>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</si>
  <si>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</si>
  <si>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</si>
  <si>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2v</t>
  </si>
  <si>
    <t>01.07. 2006  Kitee</t>
  </si>
  <si>
    <t xml:space="preserve">  0-2  (2-3, 0-5)</t>
  </si>
  <si>
    <t>Ari Saastamoinen</t>
  </si>
  <si>
    <t>1617</t>
  </si>
  <si>
    <t>3p</t>
  </si>
  <si>
    <t xml:space="preserve"> ITÄ - LÄNSI - KORTTI</t>
  </si>
  <si>
    <t>6/8</t>
  </si>
  <si>
    <t>2/2</t>
  </si>
  <si>
    <t>3/3</t>
  </si>
  <si>
    <t>1/3</t>
  </si>
  <si>
    <t>0/4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</si>
  <si>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</si>
  <si>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</si>
  <si>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</si>
  <si>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</si>
  <si>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</si>
  <si>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</si>
  <si>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</si>
  <si>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</si>
  <si>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</si>
  <si>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</si>
  <si>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5.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</si>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</sst>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4" borderId="1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93" customWidth="1"/>
    <col min="45" max="16384" width="9.140625" style="93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18" customFormat="1" ht="15" customHeight="1" x14ac:dyDescent="0.25">
      <c r="A2" s="11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111</v>
      </c>
      <c r="Q2" s="20"/>
      <c r="R2" s="14"/>
      <c r="S2" s="21"/>
      <c r="T2" s="19"/>
      <c r="U2" s="20" t="s">
        <v>15</v>
      </c>
      <c r="V2" s="14"/>
      <c r="W2" s="14"/>
      <c r="X2" s="20"/>
      <c r="Y2" s="115"/>
      <c r="Z2" s="116"/>
      <c r="AA2" s="19"/>
      <c r="AB2" s="22" t="s">
        <v>112</v>
      </c>
      <c r="AC2" s="20"/>
      <c r="AD2" s="14"/>
      <c r="AE2" s="21"/>
      <c r="AF2" s="19"/>
      <c r="AG2" s="22" t="s">
        <v>95</v>
      </c>
      <c r="AH2" s="14"/>
      <c r="AI2" s="14"/>
      <c r="AJ2" s="15"/>
      <c r="AK2" s="19"/>
      <c r="AL2" s="22" t="s">
        <v>96</v>
      </c>
      <c r="AM2" s="20"/>
      <c r="AN2" s="14"/>
      <c r="AO2" s="117" t="s">
        <v>97</v>
      </c>
      <c r="AP2" s="14"/>
      <c r="AQ2" s="15"/>
      <c r="AR2" s="47"/>
    </row>
    <row r="3" spans="1:44" s="118" customFormat="1" ht="15" customHeight="1" x14ac:dyDescent="0.25">
      <c r="A3" s="11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98</v>
      </c>
      <c r="AE3" s="18" t="s">
        <v>17</v>
      </c>
      <c r="AF3" s="23"/>
      <c r="AG3" s="18" t="s">
        <v>99</v>
      </c>
      <c r="AH3" s="18" t="s">
        <v>100</v>
      </c>
      <c r="AI3" s="15" t="s">
        <v>101</v>
      </c>
      <c r="AJ3" s="18" t="s">
        <v>102</v>
      </c>
      <c r="AK3" s="23"/>
      <c r="AL3" s="18" t="s">
        <v>23</v>
      </c>
      <c r="AM3" s="18" t="s">
        <v>24</v>
      </c>
      <c r="AN3" s="15" t="s">
        <v>103</v>
      </c>
      <c r="AO3" s="15" t="s">
        <v>31</v>
      </c>
      <c r="AP3" s="17" t="s">
        <v>32</v>
      </c>
      <c r="AQ3" s="18" t="s">
        <v>33</v>
      </c>
      <c r="AR3" s="47"/>
    </row>
    <row r="4" spans="1:44" s="118" customFormat="1" ht="15" customHeight="1" x14ac:dyDescent="0.25">
      <c r="A4" s="114"/>
      <c r="B4" s="24">
        <v>2004</v>
      </c>
      <c r="C4" s="24" t="s">
        <v>51</v>
      </c>
      <c r="D4" s="25" t="s">
        <v>46</v>
      </c>
      <c r="E4" s="24"/>
      <c r="F4" s="26" t="s">
        <v>47</v>
      </c>
      <c r="G4" s="27"/>
      <c r="H4" s="24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9"/>
      <c r="AA4" s="23">
        <v>0</v>
      </c>
      <c r="AB4" s="18"/>
      <c r="AC4" s="18"/>
      <c r="AD4" s="18"/>
      <c r="AE4" s="18"/>
      <c r="AF4" s="23"/>
      <c r="AG4" s="119"/>
      <c r="AH4" s="119"/>
      <c r="AI4" s="119"/>
      <c r="AJ4" s="119"/>
      <c r="AK4" s="23"/>
      <c r="AL4" s="30"/>
      <c r="AM4" s="119"/>
      <c r="AN4" s="120"/>
      <c r="AO4" s="31"/>
      <c r="AP4" s="32"/>
      <c r="AQ4" s="30"/>
      <c r="AR4" s="47"/>
    </row>
    <row r="5" spans="1:44" s="118" customFormat="1" ht="15" customHeight="1" x14ac:dyDescent="0.25">
      <c r="A5" s="114"/>
      <c r="B5" s="24">
        <v>2005</v>
      </c>
      <c r="C5" s="24" t="s">
        <v>51</v>
      </c>
      <c r="D5" s="25" t="s">
        <v>46</v>
      </c>
      <c r="E5" s="24"/>
      <c r="F5" s="26" t="s">
        <v>47</v>
      </c>
      <c r="G5" s="27"/>
      <c r="H5" s="24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9"/>
      <c r="AA5" s="23">
        <v>0</v>
      </c>
      <c r="AB5" s="18"/>
      <c r="AC5" s="18"/>
      <c r="AD5" s="18"/>
      <c r="AE5" s="18"/>
      <c r="AF5" s="23"/>
      <c r="AG5" s="119"/>
      <c r="AH5" s="119"/>
      <c r="AI5" s="119"/>
      <c r="AJ5" s="119"/>
      <c r="AK5" s="23"/>
      <c r="AL5" s="30"/>
      <c r="AM5" s="119"/>
      <c r="AN5" s="120"/>
      <c r="AO5" s="31"/>
      <c r="AP5" s="32"/>
      <c r="AQ5" s="30"/>
      <c r="AR5" s="47"/>
    </row>
    <row r="6" spans="1:44" s="118" customFormat="1" ht="15" customHeight="1" x14ac:dyDescent="0.25">
      <c r="A6" s="114"/>
      <c r="B6" s="24">
        <v>2006</v>
      </c>
      <c r="C6" s="24" t="s">
        <v>38</v>
      </c>
      <c r="D6" s="25" t="s">
        <v>46</v>
      </c>
      <c r="E6" s="24"/>
      <c r="F6" s="26" t="s">
        <v>47</v>
      </c>
      <c r="G6" s="27"/>
      <c r="H6" s="24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9"/>
      <c r="AA6" s="23"/>
      <c r="AB6" s="18"/>
      <c r="AC6" s="18"/>
      <c r="AD6" s="18"/>
      <c r="AE6" s="18"/>
      <c r="AF6" s="23"/>
      <c r="AG6" s="119"/>
      <c r="AH6" s="119"/>
      <c r="AI6" s="119"/>
      <c r="AJ6" s="119"/>
      <c r="AK6" s="23"/>
      <c r="AL6" s="30"/>
      <c r="AM6" s="119"/>
      <c r="AN6" s="120"/>
      <c r="AO6" s="31"/>
      <c r="AP6" s="32"/>
      <c r="AQ6" s="30"/>
      <c r="AR6" s="47"/>
    </row>
    <row r="7" spans="1:44" s="118" customFormat="1" ht="15" customHeight="1" x14ac:dyDescent="0.25">
      <c r="A7" s="114"/>
      <c r="B7" s="30">
        <v>2006</v>
      </c>
      <c r="C7" s="30" t="s">
        <v>35</v>
      </c>
      <c r="D7" s="2" t="s">
        <v>36</v>
      </c>
      <c r="E7" s="30">
        <v>0</v>
      </c>
      <c r="F7" s="30">
        <v>0</v>
      </c>
      <c r="G7" s="31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3" t="s">
        <v>37</v>
      </c>
      <c r="O7" s="23"/>
      <c r="P7" s="18"/>
      <c r="Q7" s="18"/>
      <c r="R7" s="18"/>
      <c r="S7" s="18"/>
      <c r="T7" s="23"/>
      <c r="U7" s="30">
        <v>1</v>
      </c>
      <c r="V7" s="30">
        <v>0</v>
      </c>
      <c r="W7" s="31">
        <v>1</v>
      </c>
      <c r="X7" s="30">
        <v>0</v>
      </c>
      <c r="Y7" s="30">
        <v>4</v>
      </c>
      <c r="Z7" s="39">
        <v>0.8</v>
      </c>
      <c r="AA7" s="23">
        <v>0</v>
      </c>
      <c r="AB7" s="18"/>
      <c r="AC7" s="18"/>
      <c r="AD7" s="18"/>
      <c r="AE7" s="18"/>
      <c r="AF7" s="23"/>
      <c r="AG7" s="119" t="s">
        <v>104</v>
      </c>
      <c r="AH7" s="119"/>
      <c r="AI7" s="119"/>
      <c r="AJ7" s="119"/>
      <c r="AK7" s="23"/>
      <c r="AL7" s="30"/>
      <c r="AM7" s="119"/>
      <c r="AN7" s="120"/>
      <c r="AO7" s="31"/>
      <c r="AP7" s="32"/>
      <c r="AQ7" s="30"/>
      <c r="AR7" s="47"/>
    </row>
    <row r="8" spans="1:44" s="118" customFormat="1" ht="15" customHeight="1" x14ac:dyDescent="0.25">
      <c r="A8" s="114"/>
      <c r="B8" s="24">
        <v>2007</v>
      </c>
      <c r="C8" s="24" t="s">
        <v>52</v>
      </c>
      <c r="D8" s="25" t="s">
        <v>46</v>
      </c>
      <c r="E8" s="24"/>
      <c r="F8" s="26" t="s">
        <v>47</v>
      </c>
      <c r="G8" s="24"/>
      <c r="H8" s="24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9"/>
      <c r="AA8" s="23">
        <v>0</v>
      </c>
      <c r="AB8" s="18"/>
      <c r="AC8" s="18"/>
      <c r="AD8" s="18"/>
      <c r="AE8" s="18"/>
      <c r="AF8" s="23"/>
      <c r="AG8" s="119"/>
      <c r="AH8" s="119"/>
      <c r="AI8" s="119"/>
      <c r="AJ8" s="119"/>
      <c r="AK8" s="23"/>
      <c r="AL8" s="30"/>
      <c r="AM8" s="119"/>
      <c r="AN8" s="120"/>
      <c r="AO8" s="31"/>
      <c r="AP8" s="32"/>
      <c r="AQ8" s="30"/>
      <c r="AR8" s="47"/>
    </row>
    <row r="9" spans="1:44" s="118" customFormat="1" ht="15" customHeight="1" x14ac:dyDescent="0.25">
      <c r="A9" s="114"/>
      <c r="B9" s="34">
        <v>2007</v>
      </c>
      <c r="C9" s="34" t="s">
        <v>35</v>
      </c>
      <c r="D9" s="35" t="s">
        <v>40</v>
      </c>
      <c r="E9" s="34"/>
      <c r="F9" s="36" t="s">
        <v>39</v>
      </c>
      <c r="G9" s="70"/>
      <c r="H9" s="37"/>
      <c r="I9" s="34"/>
      <c r="J9" s="34"/>
      <c r="K9" s="34"/>
      <c r="L9" s="34"/>
      <c r="M9" s="34"/>
      <c r="N9" s="38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9"/>
      <c r="AA9" s="23">
        <v>66</v>
      </c>
      <c r="AB9" s="18"/>
      <c r="AC9" s="18"/>
      <c r="AD9" s="18"/>
      <c r="AE9" s="18"/>
      <c r="AF9" s="23"/>
      <c r="AG9" s="119"/>
      <c r="AH9" s="119"/>
      <c r="AI9" s="119"/>
      <c r="AJ9" s="119"/>
      <c r="AK9" s="23"/>
      <c r="AL9" s="30"/>
      <c r="AM9" s="119"/>
      <c r="AN9" s="120"/>
      <c r="AO9" s="31"/>
      <c r="AP9" s="32"/>
      <c r="AQ9" s="30"/>
      <c r="AR9" s="47"/>
    </row>
    <row r="10" spans="1:44" s="118" customFormat="1" ht="15" customHeight="1" x14ac:dyDescent="0.25">
      <c r="A10" s="114"/>
      <c r="B10" s="24">
        <v>2008</v>
      </c>
      <c r="C10" s="24" t="s">
        <v>53</v>
      </c>
      <c r="D10" s="25" t="s">
        <v>46</v>
      </c>
      <c r="E10" s="24"/>
      <c r="F10" s="26" t="s">
        <v>47</v>
      </c>
      <c r="G10" s="24"/>
      <c r="H10" s="24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9"/>
      <c r="AA10" s="23"/>
      <c r="AB10" s="18"/>
      <c r="AC10" s="18"/>
      <c r="AD10" s="18"/>
      <c r="AE10" s="18"/>
      <c r="AF10" s="23"/>
      <c r="AG10" s="119"/>
      <c r="AH10" s="119"/>
      <c r="AI10" s="119"/>
      <c r="AJ10" s="119"/>
      <c r="AK10" s="23"/>
      <c r="AL10" s="30"/>
      <c r="AM10" s="119"/>
      <c r="AN10" s="120"/>
      <c r="AO10" s="31"/>
      <c r="AP10" s="32"/>
      <c r="AQ10" s="30"/>
      <c r="AR10" s="47"/>
    </row>
    <row r="11" spans="1:44" s="118" customFormat="1" ht="15" customHeight="1" x14ac:dyDescent="0.25">
      <c r="A11" s="114"/>
      <c r="B11" s="34">
        <v>2008</v>
      </c>
      <c r="C11" s="34" t="s">
        <v>54</v>
      </c>
      <c r="D11" s="35" t="s">
        <v>40</v>
      </c>
      <c r="E11" s="34"/>
      <c r="F11" s="36" t="s">
        <v>39</v>
      </c>
      <c r="G11" s="70"/>
      <c r="H11" s="37"/>
      <c r="I11" s="34"/>
      <c r="J11" s="34"/>
      <c r="K11" s="34"/>
      <c r="L11" s="34"/>
      <c r="M11" s="34"/>
      <c r="N11" s="38"/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39"/>
      <c r="AA11" s="23"/>
      <c r="AB11" s="18"/>
      <c r="AC11" s="18"/>
      <c r="AD11" s="18"/>
      <c r="AE11" s="18"/>
      <c r="AF11" s="23"/>
      <c r="AG11" s="119"/>
      <c r="AH11" s="119"/>
      <c r="AI11" s="119"/>
      <c r="AJ11" s="119"/>
      <c r="AK11" s="23"/>
      <c r="AL11" s="30"/>
      <c r="AM11" s="119"/>
      <c r="AN11" s="120"/>
      <c r="AO11" s="31"/>
      <c r="AP11" s="32"/>
      <c r="AQ11" s="30"/>
      <c r="AR11" s="47"/>
    </row>
    <row r="12" spans="1:44" s="118" customFormat="1" ht="15" customHeight="1" x14ac:dyDescent="0.25">
      <c r="A12" s="114"/>
      <c r="B12" s="30">
        <v>2008</v>
      </c>
      <c r="C12" s="30" t="s">
        <v>38</v>
      </c>
      <c r="D12" s="2" t="s">
        <v>36</v>
      </c>
      <c r="E12" s="30">
        <v>7</v>
      </c>
      <c r="F12" s="30">
        <v>0</v>
      </c>
      <c r="G12" s="31">
        <v>0</v>
      </c>
      <c r="H12" s="30">
        <v>1</v>
      </c>
      <c r="I12" s="30">
        <v>2</v>
      </c>
      <c r="J12" s="30">
        <v>1</v>
      </c>
      <c r="K12" s="30">
        <v>0</v>
      </c>
      <c r="L12" s="30">
        <v>1</v>
      </c>
      <c r="M12" s="30">
        <v>0</v>
      </c>
      <c r="N12" s="39">
        <v>0.16700000000000001</v>
      </c>
      <c r="O12" s="23"/>
      <c r="P12" s="18"/>
      <c r="Q12" s="18"/>
      <c r="R12" s="18"/>
      <c r="S12" s="18"/>
      <c r="T12" s="23"/>
      <c r="U12" s="119"/>
      <c r="V12" s="119"/>
      <c r="W12" s="119"/>
      <c r="X12" s="119"/>
      <c r="Y12" s="119"/>
      <c r="Z12" s="39"/>
      <c r="AA12" s="23">
        <v>0</v>
      </c>
      <c r="AB12" s="18"/>
      <c r="AC12" s="18"/>
      <c r="AD12" s="18"/>
      <c r="AE12" s="18"/>
      <c r="AF12" s="23"/>
      <c r="AG12" s="119"/>
      <c r="AH12" s="119"/>
      <c r="AI12" s="119"/>
      <c r="AJ12" s="119"/>
      <c r="AK12" s="23"/>
      <c r="AL12" s="30"/>
      <c r="AM12" s="119"/>
      <c r="AN12" s="120"/>
      <c r="AO12" s="31"/>
      <c r="AP12" s="32"/>
      <c r="AQ12" s="30"/>
      <c r="AR12" s="47"/>
    </row>
    <row r="13" spans="1:44" s="118" customFormat="1" ht="15" customHeight="1" x14ac:dyDescent="0.25">
      <c r="A13" s="114"/>
      <c r="B13" s="34">
        <v>2009</v>
      </c>
      <c r="C13" s="34" t="s">
        <v>55</v>
      </c>
      <c r="D13" s="35" t="s">
        <v>48</v>
      </c>
      <c r="E13" s="34"/>
      <c r="F13" s="36" t="s">
        <v>39</v>
      </c>
      <c r="G13" s="70"/>
      <c r="H13" s="37"/>
      <c r="I13" s="34"/>
      <c r="J13" s="34"/>
      <c r="K13" s="34"/>
      <c r="L13" s="34"/>
      <c r="M13" s="34"/>
      <c r="N13" s="38"/>
      <c r="O13" s="23"/>
      <c r="P13" s="18"/>
      <c r="Q13" s="18"/>
      <c r="R13" s="18"/>
      <c r="S13" s="18"/>
      <c r="T13" s="23"/>
      <c r="U13" s="119"/>
      <c r="V13" s="119"/>
      <c r="W13" s="119"/>
      <c r="X13" s="119"/>
      <c r="Y13" s="119"/>
      <c r="Z13" s="39"/>
      <c r="AA13" s="23">
        <v>0</v>
      </c>
      <c r="AB13" s="18"/>
      <c r="AC13" s="18"/>
      <c r="AD13" s="18"/>
      <c r="AE13" s="18"/>
      <c r="AF13" s="23"/>
      <c r="AG13" s="119"/>
      <c r="AH13" s="119"/>
      <c r="AI13" s="119"/>
      <c r="AJ13" s="119"/>
      <c r="AK13" s="23"/>
      <c r="AL13" s="30"/>
      <c r="AM13" s="119"/>
      <c r="AN13" s="120"/>
      <c r="AO13" s="31"/>
      <c r="AP13" s="32"/>
      <c r="AQ13" s="30"/>
      <c r="AR13" s="47"/>
    </row>
    <row r="14" spans="1:44" s="118" customFormat="1" ht="15" customHeight="1" x14ac:dyDescent="0.25">
      <c r="A14" s="114"/>
      <c r="B14" s="24">
        <v>2010</v>
      </c>
      <c r="C14" s="40" t="s">
        <v>50</v>
      </c>
      <c r="D14" s="25" t="s">
        <v>49</v>
      </c>
      <c r="E14" s="24"/>
      <c r="F14" s="26" t="s">
        <v>47</v>
      </c>
      <c r="G14" s="27"/>
      <c r="H14" s="24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119"/>
      <c r="V14" s="119"/>
      <c r="W14" s="119"/>
      <c r="X14" s="119"/>
      <c r="Y14" s="119"/>
      <c r="Z14" s="39"/>
      <c r="AA14" s="23">
        <v>0</v>
      </c>
      <c r="AB14" s="18"/>
      <c r="AC14" s="18"/>
      <c r="AD14" s="18"/>
      <c r="AE14" s="18"/>
      <c r="AF14" s="23"/>
      <c r="AG14" s="119"/>
      <c r="AH14" s="119"/>
      <c r="AI14" s="119"/>
      <c r="AJ14" s="119"/>
      <c r="AK14" s="23"/>
      <c r="AL14" s="30"/>
      <c r="AM14" s="119"/>
      <c r="AN14" s="120"/>
      <c r="AO14" s="31"/>
      <c r="AP14" s="32"/>
      <c r="AQ14" s="30"/>
      <c r="AR14" s="47"/>
    </row>
    <row r="15" spans="1:44" s="118" customFormat="1" ht="15" customHeight="1" x14ac:dyDescent="0.25">
      <c r="A15" s="121"/>
      <c r="B15" s="16" t="s">
        <v>7</v>
      </c>
      <c r="C15" s="17"/>
      <c r="D15" s="15"/>
      <c r="E15" s="18">
        <v>7</v>
      </c>
      <c r="F15" s="18">
        <v>0</v>
      </c>
      <c r="G15" s="18">
        <v>0</v>
      </c>
      <c r="H15" s="18">
        <v>1</v>
      </c>
      <c r="I15" s="18">
        <v>2</v>
      </c>
      <c r="J15" s="18">
        <v>1</v>
      </c>
      <c r="K15" s="18">
        <v>0</v>
      </c>
      <c r="L15" s="18">
        <v>1</v>
      </c>
      <c r="M15" s="18">
        <v>0</v>
      </c>
      <c r="N15" s="41">
        <v>0.16700000000000001</v>
      </c>
      <c r="O15" s="23"/>
      <c r="P15" s="97" t="s">
        <v>105</v>
      </c>
      <c r="Q15" s="97" t="s">
        <v>105</v>
      </c>
      <c r="R15" s="97" t="s">
        <v>105</v>
      </c>
      <c r="S15" s="97" t="s">
        <v>105</v>
      </c>
      <c r="T15" s="29"/>
      <c r="U15" s="18">
        <f t="shared" ref="U15:Y15" si="0">PRODUCT(E21)</f>
        <v>1</v>
      </c>
      <c r="V15" s="18">
        <f t="shared" si="0"/>
        <v>0</v>
      </c>
      <c r="W15" s="18">
        <f t="shared" si="0"/>
        <v>1</v>
      </c>
      <c r="X15" s="18">
        <f t="shared" si="0"/>
        <v>0</v>
      </c>
      <c r="Y15" s="18">
        <f t="shared" si="0"/>
        <v>4</v>
      </c>
      <c r="Z15" s="41">
        <f>PRODUCT(N21)</f>
        <v>0.8</v>
      </c>
      <c r="AA15" s="122">
        <f>SUM(AA3:AA14)</f>
        <v>66</v>
      </c>
      <c r="AB15" s="97" t="s">
        <v>105</v>
      </c>
      <c r="AC15" s="97" t="s">
        <v>105</v>
      </c>
      <c r="AD15" s="97" t="s">
        <v>105</v>
      </c>
      <c r="AE15" s="97" t="s">
        <v>105</v>
      </c>
      <c r="AF15" s="23"/>
      <c r="AG15" s="97" t="s">
        <v>94</v>
      </c>
      <c r="AH15" s="97" t="s">
        <v>106</v>
      </c>
      <c r="AI15" s="97" t="s">
        <v>106</v>
      </c>
      <c r="AJ15" s="97" t="s">
        <v>106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47"/>
    </row>
    <row r="16" spans="1:44" s="118" customFormat="1" ht="15" customHeight="1" x14ac:dyDescent="0.25">
      <c r="A16" s="12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23"/>
      <c r="O16" s="23"/>
      <c r="P16" s="22"/>
      <c r="Q16" s="20"/>
      <c r="R16" s="115"/>
      <c r="S16" s="116"/>
      <c r="T16" s="23"/>
      <c r="U16" s="22"/>
      <c r="V16" s="20"/>
      <c r="W16" s="115"/>
      <c r="X16" s="20"/>
      <c r="Y16" s="115"/>
      <c r="Z16" s="116"/>
      <c r="AA16" s="23"/>
      <c r="AB16" s="124"/>
      <c r="AC16" s="125"/>
      <c r="AD16" s="115"/>
      <c r="AE16" s="116"/>
      <c r="AF16" s="23"/>
      <c r="AG16" s="126">
        <v>0</v>
      </c>
      <c r="AH16" s="127">
        <v>0</v>
      </c>
      <c r="AI16" s="127">
        <v>0</v>
      </c>
      <c r="AJ16" s="128">
        <v>0</v>
      </c>
      <c r="AK16" s="23"/>
      <c r="AL16" s="17"/>
      <c r="AM16" s="14"/>
      <c r="AN16" s="14"/>
      <c r="AO16" s="14"/>
      <c r="AP16" s="14"/>
      <c r="AQ16" s="15"/>
      <c r="AR16" s="47"/>
    </row>
    <row r="17" spans="1:45" ht="15" customHeight="1" x14ac:dyDescent="0.25">
      <c r="A17" s="114"/>
      <c r="B17" s="2" t="s">
        <v>2</v>
      </c>
      <c r="C17" s="32"/>
      <c r="D17" s="42">
        <v>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23"/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3"/>
      <c r="AG17" s="43"/>
      <c r="AH17" s="43"/>
      <c r="AI17" s="43"/>
      <c r="AJ17" s="43"/>
      <c r="AK17" s="23"/>
      <c r="AL17" s="43"/>
      <c r="AM17" s="43"/>
      <c r="AN17" s="43"/>
      <c r="AO17" s="43"/>
      <c r="AP17" s="43"/>
      <c r="AQ17" s="43"/>
      <c r="AR17" s="47"/>
    </row>
    <row r="18" spans="1:45" s="118" customFormat="1" ht="15" customHeight="1" x14ac:dyDescent="0.25">
      <c r="A18" s="114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9"/>
      <c r="P18" s="29"/>
      <c r="Q18" s="29"/>
      <c r="R18" s="29"/>
      <c r="S18" s="29"/>
      <c r="T18" s="29"/>
      <c r="U18" s="43"/>
      <c r="V18" s="46"/>
      <c r="W18" s="43"/>
      <c r="X18" s="43"/>
      <c r="Y18" s="43"/>
      <c r="Z18" s="43"/>
      <c r="AA18" s="43"/>
      <c r="AB18" s="43"/>
      <c r="AC18" s="43"/>
      <c r="AD18" s="43"/>
      <c r="AE18" s="43"/>
      <c r="AF18" s="23"/>
      <c r="AG18" s="43"/>
      <c r="AH18" s="43"/>
      <c r="AI18" s="43"/>
      <c r="AJ18" s="43"/>
      <c r="AK18" s="23"/>
      <c r="AL18" s="43"/>
      <c r="AM18" s="43"/>
      <c r="AN18" s="43"/>
      <c r="AO18" s="43"/>
      <c r="AP18" s="43"/>
      <c r="AQ18" s="43"/>
      <c r="AR18" s="47"/>
    </row>
    <row r="19" spans="1:45" ht="15" customHeight="1" x14ac:dyDescent="0.25">
      <c r="A19" s="114"/>
      <c r="B19" s="22" t="s">
        <v>25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3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9" t="s">
        <v>30</v>
      </c>
      <c r="Q19" s="12"/>
      <c r="R19" s="12"/>
      <c r="S19" s="12"/>
      <c r="T19" s="50"/>
      <c r="U19" s="50"/>
      <c r="V19" s="50"/>
      <c r="W19" s="50"/>
      <c r="X19" s="50"/>
      <c r="Y19" s="12"/>
      <c r="Z19" s="12"/>
      <c r="AA19" s="12"/>
      <c r="AB19" s="50"/>
      <c r="AC19" s="50"/>
      <c r="AD19" s="12"/>
      <c r="AE19" s="51"/>
      <c r="AF19" s="23"/>
      <c r="AG19" s="49" t="s">
        <v>107</v>
      </c>
      <c r="AH19" s="12"/>
      <c r="AI19" s="50"/>
      <c r="AJ19" s="51"/>
      <c r="AK19" s="23"/>
      <c r="AL19" s="10" t="s">
        <v>108</v>
      </c>
      <c r="AM19" s="12"/>
      <c r="AN19" s="12"/>
      <c r="AO19" s="12"/>
      <c r="AP19" s="12"/>
      <c r="AQ19" s="51"/>
      <c r="AR19" s="47"/>
    </row>
    <row r="20" spans="1:45" ht="15" customHeight="1" x14ac:dyDescent="0.25">
      <c r="A20" s="114"/>
      <c r="B20" s="49" t="s">
        <v>13</v>
      </c>
      <c r="C20" s="12"/>
      <c r="D20" s="51"/>
      <c r="E20" s="30">
        <v>7</v>
      </c>
      <c r="F20" s="30">
        <v>0</v>
      </c>
      <c r="G20" s="30">
        <v>0</v>
      </c>
      <c r="H20" s="30">
        <v>1</v>
      </c>
      <c r="I20" s="30">
        <v>2</v>
      </c>
      <c r="J20" s="43"/>
      <c r="K20" s="52">
        <v>0</v>
      </c>
      <c r="L20" s="52">
        <v>0.14285714285714285</v>
      </c>
      <c r="M20" s="52">
        <v>0.2857142857142857</v>
      </c>
      <c r="N20" s="53">
        <v>0.16700000000000001</v>
      </c>
      <c r="O20" s="23"/>
      <c r="P20" s="140" t="s">
        <v>9</v>
      </c>
      <c r="Q20" s="169"/>
      <c r="R20" s="157" t="s">
        <v>41</v>
      </c>
      <c r="S20" s="141"/>
      <c r="T20" s="141"/>
      <c r="U20" s="141"/>
      <c r="V20" s="141"/>
      <c r="W20" s="141"/>
      <c r="X20" s="141"/>
      <c r="Y20" s="164"/>
      <c r="Z20" s="156" t="s">
        <v>11</v>
      </c>
      <c r="AA20" s="141"/>
      <c r="AB20" s="141"/>
      <c r="AC20" s="141"/>
      <c r="AD20" s="164" t="s">
        <v>42</v>
      </c>
      <c r="AE20" s="142"/>
      <c r="AF20" s="23"/>
      <c r="AG20" s="154"/>
      <c r="AH20" s="155"/>
      <c r="AI20" s="141"/>
      <c r="AJ20" s="142"/>
      <c r="AK20" s="23"/>
      <c r="AL20" s="140"/>
      <c r="AM20" s="164"/>
      <c r="AN20" s="141"/>
      <c r="AO20" s="141"/>
      <c r="AP20" s="141"/>
      <c r="AQ20" s="142"/>
      <c r="AR20" s="47"/>
    </row>
    <row r="21" spans="1:45" ht="15" customHeight="1" x14ac:dyDescent="0.25">
      <c r="A21" s="114"/>
      <c r="B21" s="54" t="s">
        <v>15</v>
      </c>
      <c r="C21" s="55"/>
      <c r="D21" s="56"/>
      <c r="E21" s="30">
        <v>1</v>
      </c>
      <c r="F21" s="30">
        <v>0</v>
      </c>
      <c r="G21" s="30">
        <v>1</v>
      </c>
      <c r="H21" s="30">
        <v>0</v>
      </c>
      <c r="I21" s="30">
        <v>4</v>
      </c>
      <c r="J21" s="43"/>
      <c r="K21" s="52">
        <v>1</v>
      </c>
      <c r="L21" s="52">
        <v>0</v>
      </c>
      <c r="M21" s="52">
        <v>4</v>
      </c>
      <c r="N21" s="53">
        <v>0.8</v>
      </c>
      <c r="O21" s="23"/>
      <c r="P21" s="154" t="s">
        <v>109</v>
      </c>
      <c r="Q21" s="170"/>
      <c r="R21" s="157" t="s">
        <v>41</v>
      </c>
      <c r="S21" s="157"/>
      <c r="T21" s="157"/>
      <c r="U21" s="157"/>
      <c r="V21" s="157"/>
      <c r="W21" s="157"/>
      <c r="X21" s="157"/>
      <c r="Y21" s="165"/>
      <c r="Z21" s="156" t="s">
        <v>11</v>
      </c>
      <c r="AA21" s="157"/>
      <c r="AB21" s="157"/>
      <c r="AC21" s="157"/>
      <c r="AD21" s="165" t="s">
        <v>42</v>
      </c>
      <c r="AE21" s="158"/>
      <c r="AF21" s="23"/>
      <c r="AG21" s="154"/>
      <c r="AH21" s="156"/>
      <c r="AI21" s="157"/>
      <c r="AJ21" s="158"/>
      <c r="AK21" s="23"/>
      <c r="AL21" s="154"/>
      <c r="AM21" s="165"/>
      <c r="AN21" s="157"/>
      <c r="AO21" s="157"/>
      <c r="AP21" s="157"/>
      <c r="AQ21" s="158"/>
      <c r="AR21" s="47"/>
    </row>
    <row r="22" spans="1:45" ht="15" customHeight="1" x14ac:dyDescent="0.25">
      <c r="A22" s="114"/>
      <c r="B22" s="57" t="s">
        <v>16</v>
      </c>
      <c r="C22" s="58"/>
      <c r="D22" s="59"/>
      <c r="E22" s="60"/>
      <c r="F22" s="60"/>
      <c r="G22" s="60"/>
      <c r="H22" s="60"/>
      <c r="I22" s="60"/>
      <c r="J22" s="43"/>
      <c r="K22" s="61"/>
      <c r="L22" s="61"/>
      <c r="M22" s="61"/>
      <c r="N22" s="62"/>
      <c r="O22" s="23"/>
      <c r="P22" s="154" t="s">
        <v>110</v>
      </c>
      <c r="Q22" s="170"/>
      <c r="R22" s="157" t="s">
        <v>44</v>
      </c>
      <c r="S22" s="157"/>
      <c r="T22" s="157"/>
      <c r="U22" s="157"/>
      <c r="V22" s="157"/>
      <c r="W22" s="157"/>
      <c r="X22" s="157"/>
      <c r="Y22" s="165"/>
      <c r="Z22" s="156" t="s">
        <v>43</v>
      </c>
      <c r="AA22" s="157"/>
      <c r="AB22" s="157"/>
      <c r="AC22" s="157"/>
      <c r="AD22" s="165" t="s">
        <v>45</v>
      </c>
      <c r="AE22" s="158"/>
      <c r="AF22" s="23"/>
      <c r="AG22" s="159"/>
      <c r="AH22" s="156"/>
      <c r="AI22" s="157"/>
      <c r="AJ22" s="158"/>
      <c r="AK22" s="23"/>
      <c r="AL22" s="154"/>
      <c r="AM22" s="165"/>
      <c r="AN22" s="157"/>
      <c r="AO22" s="157"/>
      <c r="AP22" s="157"/>
      <c r="AQ22" s="158"/>
      <c r="AR22" s="47"/>
    </row>
    <row r="23" spans="1:45" ht="15" customHeight="1" x14ac:dyDescent="0.25">
      <c r="A23" s="114"/>
      <c r="B23" s="63" t="s">
        <v>26</v>
      </c>
      <c r="C23" s="64"/>
      <c r="D23" s="65"/>
      <c r="E23" s="18">
        <v>8</v>
      </c>
      <c r="F23" s="18">
        <v>0</v>
      </c>
      <c r="G23" s="18">
        <v>1</v>
      </c>
      <c r="H23" s="18">
        <v>1</v>
      </c>
      <c r="I23" s="18">
        <v>6</v>
      </c>
      <c r="J23" s="43"/>
      <c r="K23" s="66">
        <v>0.125</v>
      </c>
      <c r="L23" s="66">
        <v>0.125</v>
      </c>
      <c r="M23" s="66">
        <v>0.75</v>
      </c>
      <c r="N23" s="41">
        <v>0.35299999999999998</v>
      </c>
      <c r="O23" s="23"/>
      <c r="P23" s="166" t="s">
        <v>10</v>
      </c>
      <c r="Q23" s="171"/>
      <c r="R23" s="168"/>
      <c r="S23" s="168"/>
      <c r="T23" s="168"/>
      <c r="U23" s="168"/>
      <c r="V23" s="168"/>
      <c r="W23" s="168"/>
      <c r="X23" s="168"/>
      <c r="Y23" s="167"/>
      <c r="Z23" s="167"/>
      <c r="AA23" s="167"/>
      <c r="AB23" s="168"/>
      <c r="AC23" s="168"/>
      <c r="AD23" s="167"/>
      <c r="AE23" s="163"/>
      <c r="AF23" s="23"/>
      <c r="AG23" s="160"/>
      <c r="AH23" s="161"/>
      <c r="AI23" s="162"/>
      <c r="AJ23" s="163"/>
      <c r="AK23" s="23"/>
      <c r="AL23" s="166"/>
      <c r="AM23" s="167"/>
      <c r="AN23" s="168"/>
      <c r="AO23" s="168"/>
      <c r="AP23" s="168"/>
      <c r="AQ23" s="163"/>
      <c r="AR23" s="47"/>
    </row>
    <row r="24" spans="1:45" ht="15" customHeight="1" x14ac:dyDescent="0.25">
      <c r="A24" s="114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3"/>
      <c r="P24" s="43"/>
      <c r="Q24" s="46"/>
      <c r="R24" s="43"/>
      <c r="S24" s="43"/>
      <c r="T24" s="23"/>
      <c r="U24" s="23"/>
      <c r="V24" s="46"/>
      <c r="W24" s="43"/>
      <c r="X24" s="43"/>
      <c r="Y24" s="23"/>
      <c r="Z24" s="23"/>
      <c r="AA24" s="23"/>
      <c r="AB24" s="23"/>
      <c r="AC24" s="23"/>
      <c r="AD24" s="23"/>
      <c r="AE24" s="23"/>
      <c r="AF24" s="23"/>
      <c r="AG24" s="23"/>
      <c r="AH24" s="67"/>
      <c r="AI24" s="43"/>
      <c r="AJ24" s="43"/>
      <c r="AK24" s="23"/>
      <c r="AL24" s="43"/>
      <c r="AM24" s="43"/>
      <c r="AN24" s="43"/>
      <c r="AO24" s="43"/>
      <c r="AP24" s="43"/>
      <c r="AQ24" s="43"/>
      <c r="AR24" s="47"/>
    </row>
    <row r="25" spans="1:45" ht="15" customHeight="1" x14ac:dyDescent="0.2">
      <c r="A25" s="114"/>
      <c r="B25" s="43" t="s">
        <v>56</v>
      </c>
      <c r="C25" s="43"/>
      <c r="D25" s="43" t="s">
        <v>58</v>
      </c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ht="15" customHeight="1" x14ac:dyDescent="0.2">
      <c r="A26" s="114"/>
      <c r="B26" s="43"/>
      <c r="C26" s="43"/>
      <c r="D26" s="43" t="s">
        <v>59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ht="15" customHeight="1" x14ac:dyDescent="0.2">
      <c r="A27" s="114"/>
      <c r="B27" s="43"/>
      <c r="C27" s="43"/>
      <c r="D27" s="43" t="s">
        <v>57</v>
      </c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s="8" customFormat="1" ht="15" customHeight="1" x14ac:dyDescent="0.2">
      <c r="A28" s="9"/>
      <c r="B28" s="43"/>
      <c r="C28" s="43"/>
      <c r="D28" s="43" t="s">
        <v>60</v>
      </c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s="8" customFormat="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43"/>
      <c r="P29" s="43"/>
      <c r="Q29" s="46"/>
      <c r="R29" s="43"/>
      <c r="S29" s="43"/>
      <c r="T29" s="23"/>
      <c r="U29" s="23"/>
      <c r="V29" s="67"/>
      <c r="W29" s="43"/>
      <c r="X29" s="43"/>
      <c r="Y29" s="43"/>
      <c r="Z29" s="43"/>
      <c r="AA29" s="43"/>
      <c r="AB29" s="43"/>
      <c r="AC29" s="43"/>
      <c r="AD29" s="43"/>
      <c r="AE29" s="43"/>
      <c r="AF29" s="47"/>
      <c r="AG29" s="1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</row>
    <row r="30" spans="1:45" s="8" customFormat="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6"/>
      <c r="R30" s="43"/>
      <c r="S30" s="43"/>
      <c r="T30" s="23"/>
      <c r="U30" s="23"/>
      <c r="V30" s="67"/>
      <c r="W30" s="43"/>
      <c r="X30" s="43"/>
      <c r="Y30" s="43"/>
      <c r="Z30" s="43"/>
      <c r="AA30" s="43"/>
      <c r="AB30" s="43"/>
      <c r="AC30" s="43"/>
      <c r="AD30" s="43"/>
      <c r="AE30" s="43"/>
      <c r="AF30" s="47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8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6"/>
      <c r="R31" s="43"/>
      <c r="S31" s="43"/>
      <c r="T31" s="23"/>
      <c r="U31" s="23"/>
      <c r="V31" s="67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8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23"/>
      <c r="AH37" s="67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3"/>
      <c r="AH38" s="67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67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67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67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67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67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67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67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7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7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7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7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7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7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7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7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7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7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7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7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7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7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7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7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7"/>
      <c r="AI62" s="43"/>
      <c r="AJ62" s="43"/>
      <c r="AK62" s="43"/>
      <c r="AL62" s="43"/>
      <c r="AM62" s="43"/>
      <c r="AN62" s="43"/>
      <c r="AO62" s="43"/>
      <c r="AP62" s="43"/>
      <c r="AQ62" s="43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7"/>
      <c r="AI63" s="43"/>
      <c r="AJ63" s="43"/>
      <c r="AK63" s="43"/>
      <c r="AL63" s="43"/>
      <c r="AM63" s="43"/>
      <c r="AN63" s="43"/>
      <c r="AO63" s="43"/>
      <c r="AP63" s="43"/>
      <c r="AQ63" s="43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7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7"/>
      <c r="AI65" s="43"/>
      <c r="AJ65" s="43"/>
      <c r="AK65" s="43"/>
      <c r="AL65" s="43"/>
      <c r="AM65" s="43"/>
      <c r="AN65" s="43"/>
      <c r="AO65" s="43"/>
      <c r="AP65" s="43"/>
      <c r="AQ65" s="43"/>
      <c r="AR65" s="93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7"/>
      <c r="AI66" s="43"/>
      <c r="AJ66" s="43"/>
      <c r="AK66" s="43"/>
      <c r="AL66" s="43"/>
      <c r="AM66" s="43"/>
      <c r="AN66" s="43"/>
      <c r="AO66" s="43"/>
      <c r="AP66" s="43"/>
      <c r="AQ66" s="43"/>
      <c r="AR66" s="93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7"/>
      <c r="AI67" s="43"/>
      <c r="AJ67" s="43"/>
      <c r="AK67" s="43"/>
      <c r="AL67" s="43"/>
      <c r="AM67" s="43"/>
      <c r="AN67" s="43"/>
      <c r="AO67" s="43"/>
      <c r="AP67" s="43"/>
      <c r="AQ67" s="43"/>
      <c r="AR67" s="93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7"/>
      <c r="AI68" s="43"/>
      <c r="AJ68" s="43"/>
      <c r="AK68" s="43"/>
      <c r="AL68" s="43"/>
      <c r="AM68" s="43"/>
      <c r="AN68" s="43"/>
      <c r="AO68" s="43"/>
      <c r="AP68" s="43"/>
      <c r="AQ68" s="43"/>
      <c r="AR68" s="93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93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93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7"/>
      <c r="AI71" s="43"/>
      <c r="AJ71" s="43"/>
      <c r="AK71" s="43"/>
      <c r="AL71" s="43"/>
      <c r="AM71" s="43"/>
      <c r="AN71" s="43"/>
      <c r="AO71" s="43"/>
      <c r="AP71" s="43"/>
      <c r="AQ71" s="43"/>
      <c r="AR71" s="93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7"/>
      <c r="AI72" s="43"/>
      <c r="AJ72" s="43"/>
      <c r="AK72" s="43"/>
      <c r="AL72" s="43"/>
      <c r="AM72" s="43"/>
      <c r="AN72" s="43"/>
      <c r="AO72" s="43"/>
      <c r="AP72" s="43"/>
      <c r="AQ72" s="43"/>
      <c r="AR72" s="93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7"/>
      <c r="AI73" s="43"/>
      <c r="AJ73" s="43"/>
      <c r="AK73" s="43"/>
      <c r="AL73" s="43"/>
      <c r="AM73" s="43"/>
      <c r="AN73" s="43"/>
      <c r="AO73" s="43"/>
      <c r="AP73" s="43"/>
      <c r="AQ73" s="43"/>
      <c r="AR73" s="93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7"/>
      <c r="AI74" s="43"/>
      <c r="AJ74" s="43"/>
      <c r="AK74" s="43"/>
      <c r="AL74" s="43"/>
      <c r="AM74" s="43"/>
      <c r="AN74" s="43"/>
      <c r="AO74" s="43"/>
      <c r="AP74" s="43"/>
      <c r="AQ74" s="43"/>
      <c r="AR74" s="93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7"/>
      <c r="AI75" s="43"/>
      <c r="AJ75" s="43"/>
      <c r="AK75" s="43"/>
      <c r="AL75" s="43"/>
      <c r="AM75" s="43"/>
      <c r="AN75" s="43"/>
      <c r="AO75" s="43"/>
      <c r="AP75" s="43"/>
      <c r="AQ75" s="43"/>
      <c r="AR75" s="93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7"/>
      <c r="AI76" s="43"/>
      <c r="AJ76" s="43"/>
      <c r="AK76" s="43"/>
      <c r="AL76" s="43"/>
      <c r="AM76" s="43"/>
      <c r="AN76" s="43"/>
      <c r="AO76" s="43"/>
      <c r="AP76" s="43"/>
      <c r="AQ76" s="43"/>
      <c r="AR76" s="93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93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93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7"/>
      <c r="AI79" s="43"/>
      <c r="AJ79" s="43"/>
      <c r="AK79" s="43"/>
      <c r="AL79" s="43"/>
      <c r="AM79" s="43"/>
      <c r="AN79" s="43"/>
      <c r="AO79" s="43"/>
      <c r="AP79" s="43"/>
      <c r="AQ79" s="43"/>
      <c r="AR79" s="93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7"/>
      <c r="AI80" s="43"/>
      <c r="AJ80" s="43"/>
      <c r="AK80" s="43"/>
      <c r="AL80" s="43"/>
      <c r="AM80" s="43"/>
      <c r="AN80" s="43"/>
      <c r="AO80" s="43"/>
      <c r="AP80" s="43"/>
      <c r="AQ80" s="43"/>
      <c r="AR80" s="93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7"/>
      <c r="AI81" s="43"/>
      <c r="AJ81" s="43"/>
      <c r="AK81" s="43"/>
      <c r="AL81" s="43"/>
      <c r="AM81" s="43"/>
      <c r="AN81" s="43"/>
      <c r="AO81" s="43"/>
      <c r="AP81" s="43"/>
      <c r="AQ81" s="43"/>
      <c r="AR81" s="93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7"/>
      <c r="AI82" s="43"/>
      <c r="AJ82" s="43"/>
      <c r="AK82" s="43"/>
      <c r="AL82" s="43"/>
      <c r="AM82" s="43"/>
      <c r="AN82" s="43"/>
      <c r="AO82" s="43"/>
      <c r="AP82" s="43"/>
      <c r="AQ82" s="43"/>
      <c r="AR82" s="93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7"/>
      <c r="AI83" s="43"/>
      <c r="AJ83" s="43"/>
      <c r="AK83" s="43"/>
      <c r="AL83" s="43"/>
      <c r="AM83" s="43"/>
      <c r="AN83" s="43"/>
      <c r="AO83" s="43"/>
      <c r="AP83" s="43"/>
      <c r="AQ83" s="43"/>
      <c r="AR83" s="93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23"/>
      <c r="Q84" s="23"/>
      <c r="R84" s="23"/>
      <c r="S84" s="23"/>
      <c r="T84" s="23"/>
      <c r="U84" s="43"/>
      <c r="V84" s="46"/>
      <c r="W84" s="43"/>
      <c r="X84" s="43"/>
      <c r="Y84" s="23"/>
      <c r="Z84" s="23"/>
      <c r="AA84" s="23"/>
      <c r="AB84" s="23"/>
      <c r="AC84" s="23"/>
      <c r="AD84" s="23"/>
      <c r="AE84" s="23"/>
      <c r="AF84" s="23"/>
      <c r="AG84" s="23"/>
      <c r="AH84" s="67"/>
      <c r="AI84" s="43"/>
      <c r="AJ84" s="43"/>
      <c r="AK84" s="23"/>
      <c r="AL84" s="23"/>
      <c r="AM84" s="23"/>
      <c r="AN84" s="23"/>
      <c r="AO84" s="23"/>
      <c r="AP84" s="23"/>
      <c r="AQ84" s="23"/>
      <c r="AR84" s="93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23"/>
      <c r="Q85" s="23"/>
      <c r="R85" s="23"/>
      <c r="S85" s="23"/>
      <c r="T85" s="23"/>
      <c r="U85" s="43"/>
      <c r="V85" s="46"/>
      <c r="W85" s="43"/>
      <c r="X85" s="43"/>
      <c r="Y85" s="23"/>
      <c r="Z85" s="23"/>
      <c r="AA85" s="23"/>
      <c r="AB85" s="23"/>
      <c r="AC85" s="23"/>
      <c r="AD85" s="23"/>
      <c r="AE85" s="23"/>
      <c r="AF85" s="23"/>
      <c r="AG85" s="23"/>
      <c r="AH85" s="67"/>
      <c r="AI85" s="43"/>
      <c r="AJ85" s="43"/>
      <c r="AK85" s="23"/>
      <c r="AL85" s="23"/>
      <c r="AM85" s="23"/>
      <c r="AN85" s="23"/>
      <c r="AO85" s="23"/>
      <c r="AP85" s="23"/>
      <c r="AQ85" s="23"/>
      <c r="AR85" s="93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67"/>
      <c r="AI86" s="43"/>
      <c r="AJ86" s="43"/>
      <c r="AK86" s="23"/>
      <c r="AL86" s="23"/>
      <c r="AM86" s="23"/>
      <c r="AN86" s="23"/>
      <c r="AO86" s="23"/>
      <c r="AP86" s="23"/>
      <c r="AQ86" s="23"/>
      <c r="AR86" s="93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43"/>
      <c r="AJ87" s="43"/>
      <c r="AK87" s="23"/>
      <c r="AL87" s="23"/>
      <c r="AM87" s="23"/>
      <c r="AN87" s="23"/>
      <c r="AO87" s="23"/>
      <c r="AP87" s="23"/>
      <c r="AQ87" s="23"/>
      <c r="AR87" s="93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43"/>
      <c r="AJ88" s="43"/>
      <c r="AK88" s="23"/>
      <c r="AL88" s="23"/>
      <c r="AM88" s="23"/>
      <c r="AN88" s="23"/>
      <c r="AO88" s="23"/>
      <c r="AP88" s="23"/>
      <c r="AQ88" s="23"/>
      <c r="AR88" s="93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43"/>
      <c r="AJ89" s="43"/>
      <c r="AK89" s="23"/>
      <c r="AL89" s="23"/>
      <c r="AM89" s="23"/>
      <c r="AN89" s="23"/>
      <c r="AO89" s="23"/>
      <c r="AP89" s="23"/>
      <c r="AQ89" s="23"/>
      <c r="AR89" s="93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43"/>
      <c r="AJ90" s="43"/>
      <c r="AK90" s="23"/>
      <c r="AL90" s="23"/>
      <c r="AM90" s="23"/>
      <c r="AN90" s="23"/>
      <c r="AO90" s="23"/>
      <c r="AP90" s="23"/>
      <c r="AQ90" s="23"/>
      <c r="AR90" s="93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43"/>
      <c r="AJ91" s="43"/>
      <c r="AK91" s="23"/>
      <c r="AL91" s="23"/>
      <c r="AM91" s="23"/>
      <c r="AN91" s="23"/>
      <c r="AO91" s="23"/>
      <c r="AP91" s="23"/>
      <c r="AQ91" s="23"/>
      <c r="AR91" s="93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43"/>
      <c r="AJ92" s="43"/>
      <c r="AK92" s="23"/>
      <c r="AL92" s="23"/>
      <c r="AM92" s="23"/>
      <c r="AN92" s="23"/>
      <c r="AO92" s="23"/>
      <c r="AP92" s="23"/>
      <c r="AQ92" s="23"/>
      <c r="AR92" s="93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3"/>
      <c r="AJ93" s="43"/>
      <c r="AK93" s="23"/>
      <c r="AL93" s="23"/>
      <c r="AM93" s="23"/>
      <c r="AN93" s="23"/>
      <c r="AO93" s="23"/>
      <c r="AP93" s="23"/>
      <c r="AQ93" s="23"/>
      <c r="AR93" s="93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3"/>
      <c r="AJ94" s="43"/>
      <c r="AK94" s="23"/>
      <c r="AL94" s="23"/>
      <c r="AM94" s="23"/>
      <c r="AN94" s="23"/>
      <c r="AO94" s="23"/>
      <c r="AP94" s="23"/>
      <c r="AQ94" s="23"/>
      <c r="AR94" s="93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3"/>
      <c r="AJ95" s="43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3"/>
      <c r="AJ96" s="43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3"/>
      <c r="AJ97" s="43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3"/>
      <c r="AJ98" s="43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3"/>
      <c r="AJ99" s="43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3"/>
      <c r="AJ100" s="43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3"/>
      <c r="AJ101" s="43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3"/>
      <c r="AJ102" s="43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3"/>
      <c r="AJ103" s="43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3"/>
      <c r="AJ104" s="43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3"/>
      <c r="AJ105" s="43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3"/>
      <c r="AJ106" s="43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3"/>
      <c r="AJ107" s="43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3"/>
      <c r="AJ108" s="43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3"/>
      <c r="AJ109" s="43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3"/>
      <c r="AJ110" s="43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3"/>
      <c r="AJ111" s="43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3"/>
      <c r="AJ112" s="43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3"/>
      <c r="AJ113" s="43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3"/>
      <c r="AJ114" s="43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3"/>
      <c r="AJ115" s="43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3"/>
      <c r="AJ116" s="43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3"/>
      <c r="AJ117" s="43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3"/>
      <c r="AJ118" s="43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3"/>
      <c r="AJ119" s="43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3"/>
      <c r="AJ120" s="43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3"/>
      <c r="AJ121" s="43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3"/>
      <c r="AJ122" s="43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3"/>
      <c r="AJ123" s="43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3"/>
      <c r="AJ124" s="43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3"/>
      <c r="AJ125" s="43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3"/>
      <c r="AJ126" s="43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3"/>
      <c r="AJ127" s="43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3"/>
      <c r="AJ128" s="43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3"/>
      <c r="AJ129" s="43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3"/>
      <c r="AJ130" s="43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3"/>
      <c r="AJ131" s="43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3"/>
      <c r="AJ132" s="43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3"/>
      <c r="AJ133" s="43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3"/>
      <c r="AJ134" s="43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3"/>
      <c r="AJ135" s="43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3"/>
      <c r="AJ136" s="43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3"/>
      <c r="AJ137" s="43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3"/>
      <c r="AJ138" s="43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3"/>
      <c r="AJ139" s="43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3"/>
      <c r="AJ140" s="43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3"/>
      <c r="AJ141" s="43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3"/>
      <c r="AJ142" s="43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3"/>
      <c r="AJ143" s="43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3"/>
      <c r="AJ144" s="43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3"/>
      <c r="AJ145" s="43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3"/>
      <c r="AJ146" s="43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3"/>
      <c r="AJ147" s="43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3"/>
      <c r="AJ148" s="43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3"/>
      <c r="AJ149" s="43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3"/>
      <c r="AJ150" s="43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3"/>
      <c r="AJ151" s="43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3"/>
      <c r="AJ152" s="43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3"/>
      <c r="AJ153" s="43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3"/>
      <c r="AJ154" s="43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3"/>
      <c r="AJ155" s="43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3"/>
      <c r="AJ156" s="43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3"/>
      <c r="AJ157" s="43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3"/>
      <c r="AJ158" s="43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3"/>
      <c r="AJ159" s="43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3"/>
      <c r="AJ160" s="43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3"/>
      <c r="AJ161" s="43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3"/>
      <c r="AJ162" s="43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3"/>
      <c r="AJ163" s="43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3"/>
      <c r="AJ164" s="43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3"/>
      <c r="AJ165" s="43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3"/>
      <c r="AJ166" s="43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3"/>
      <c r="AJ167" s="43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3"/>
      <c r="AJ168" s="43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3"/>
      <c r="AJ169" s="43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3"/>
      <c r="AJ170" s="43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3"/>
      <c r="AJ171" s="43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3"/>
      <c r="AJ172" s="43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3"/>
      <c r="AJ173" s="43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3"/>
      <c r="AJ174" s="43"/>
      <c r="AK174" s="23"/>
      <c r="AL174" s="23"/>
      <c r="AM174" s="23"/>
      <c r="AN174" s="23"/>
      <c r="AO174" s="23"/>
      <c r="AP174" s="23"/>
      <c r="AQ174" s="23"/>
      <c r="AR174" s="93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3"/>
      <c r="AJ175" s="43"/>
      <c r="AK175" s="23"/>
      <c r="AL175" s="23"/>
      <c r="AM175" s="23"/>
      <c r="AN175" s="23"/>
      <c r="AO175" s="23"/>
      <c r="AP175" s="23"/>
      <c r="AQ175" s="23"/>
      <c r="AR175" s="93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3"/>
      <c r="AJ176" s="43"/>
      <c r="AK176" s="23"/>
      <c r="AL176" s="23"/>
      <c r="AM176" s="23"/>
      <c r="AN176" s="23"/>
      <c r="AO176" s="23"/>
      <c r="AP176" s="23"/>
      <c r="AQ176" s="23"/>
      <c r="AR176" s="93"/>
    </row>
    <row r="177" spans="2:43" ht="15" customHeight="1" x14ac:dyDescent="0.25">
      <c r="AG177" s="23"/>
      <c r="AH177" s="67"/>
      <c r="AI177" s="43"/>
      <c r="AJ177" s="43"/>
    </row>
    <row r="178" spans="2:43" ht="15" customHeight="1" x14ac:dyDescent="0.25">
      <c r="AG178" s="23"/>
      <c r="AH178" s="67"/>
      <c r="AI178" s="43"/>
      <c r="AJ178" s="43"/>
    </row>
    <row r="179" spans="2:43" ht="15" customHeight="1" x14ac:dyDescent="0.25">
      <c r="AG179" s="23"/>
      <c r="AH179" s="67"/>
      <c r="AI179" s="43"/>
      <c r="AJ179" s="43"/>
    </row>
    <row r="180" spans="2:43" ht="15" customHeight="1" x14ac:dyDescent="0.25">
      <c r="AG180" s="23"/>
      <c r="AH180" s="67"/>
      <c r="AI180" s="43"/>
      <c r="AJ180" s="43"/>
    </row>
    <row r="181" spans="2:43" ht="15" customHeight="1" x14ac:dyDescent="0.25">
      <c r="AG181" s="23"/>
      <c r="AH181" s="67"/>
      <c r="AI181" s="43"/>
      <c r="AJ181" s="43"/>
    </row>
    <row r="182" spans="2:43" ht="15" customHeight="1" x14ac:dyDescent="0.25">
      <c r="AG182" s="23"/>
      <c r="AH182" s="67"/>
      <c r="AI182" s="43"/>
      <c r="AJ182" s="43"/>
    </row>
    <row r="183" spans="2:43" ht="15" customHeight="1" x14ac:dyDescent="0.25">
      <c r="AG183" s="23"/>
      <c r="AH183" s="67"/>
      <c r="AI183" s="43"/>
      <c r="AJ183" s="43"/>
    </row>
    <row r="184" spans="2:43" ht="15" customHeight="1" x14ac:dyDescent="0.2"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</row>
    <row r="185" spans="2:43" ht="15" customHeight="1" x14ac:dyDescent="0.2"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</row>
    <row r="186" spans="2:43" ht="15" customHeight="1" x14ac:dyDescent="0.2"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</row>
    <row r="187" spans="2:43" ht="15" customHeight="1" x14ac:dyDescent="0.2"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</row>
    <row r="188" spans="2:43" ht="15" customHeight="1" x14ac:dyDescent="0.2"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2:43" ht="15" customHeight="1" x14ac:dyDescent="0.2"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2:43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2:43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2:43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</sheetData>
  <sortState ref="B32:AF34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61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29" t="s">
        <v>62</v>
      </c>
      <c r="C2" s="76"/>
      <c r="D2" s="130"/>
      <c r="E2" s="13" t="s">
        <v>13</v>
      </c>
      <c r="F2" s="14"/>
      <c r="G2" s="14"/>
      <c r="H2" s="14"/>
      <c r="I2" s="20"/>
      <c r="J2" s="15"/>
      <c r="K2" s="131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32" t="s">
        <v>115</v>
      </c>
      <c r="Y2" s="133"/>
      <c r="Z2" s="134"/>
      <c r="AA2" s="13" t="s">
        <v>13</v>
      </c>
      <c r="AB2" s="14"/>
      <c r="AC2" s="14"/>
      <c r="AD2" s="14"/>
      <c r="AE2" s="20"/>
      <c r="AF2" s="15"/>
      <c r="AG2" s="131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13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5"/>
      <c r="L3" s="18" t="s">
        <v>5</v>
      </c>
      <c r="M3" s="18" t="s">
        <v>6</v>
      </c>
      <c r="N3" s="18" t="s">
        <v>98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5"/>
      <c r="AH3" s="18" t="s">
        <v>5</v>
      </c>
      <c r="AI3" s="18" t="s">
        <v>6</v>
      </c>
      <c r="AJ3" s="18" t="s">
        <v>98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2"/>
      <c r="D4" s="2"/>
      <c r="E4" s="30"/>
      <c r="F4" s="30"/>
      <c r="G4" s="30"/>
      <c r="H4" s="31"/>
      <c r="I4" s="30"/>
      <c r="J4" s="39"/>
      <c r="K4" s="29"/>
      <c r="L4" s="97"/>
      <c r="M4" s="18"/>
      <c r="N4" s="18"/>
      <c r="O4" s="18"/>
      <c r="P4" s="23"/>
      <c r="Q4" s="30"/>
      <c r="R4" s="30"/>
      <c r="S4" s="31"/>
      <c r="T4" s="30"/>
      <c r="U4" s="30"/>
      <c r="V4" s="136"/>
      <c r="W4" s="29"/>
      <c r="X4" s="30">
        <v>2004</v>
      </c>
      <c r="Y4" s="30" t="s">
        <v>51</v>
      </c>
      <c r="Z4" s="2" t="s">
        <v>46</v>
      </c>
      <c r="AA4" s="30">
        <v>1</v>
      </c>
      <c r="AB4" s="30">
        <v>0</v>
      </c>
      <c r="AC4" s="30">
        <v>0</v>
      </c>
      <c r="AD4" s="30">
        <v>0</v>
      </c>
      <c r="AE4" s="30">
        <v>0</v>
      </c>
      <c r="AF4" s="53">
        <v>0</v>
      </c>
      <c r="AG4" s="153">
        <v>3</v>
      </c>
      <c r="AH4" s="18"/>
      <c r="AI4" s="18"/>
      <c r="AJ4" s="18"/>
      <c r="AK4" s="18"/>
      <c r="AL4" s="23"/>
      <c r="AM4" s="30">
        <v>1</v>
      </c>
      <c r="AN4" s="30">
        <v>0</v>
      </c>
      <c r="AO4" s="30">
        <v>1</v>
      </c>
      <c r="AP4" s="30">
        <v>0</v>
      </c>
      <c r="AQ4" s="30">
        <v>3</v>
      </c>
      <c r="AR4" s="137">
        <v>0.5</v>
      </c>
      <c r="AS4" s="121">
        <v>6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2"/>
      <c r="D5" s="2"/>
      <c r="E5" s="30"/>
      <c r="F5" s="30"/>
      <c r="G5" s="30"/>
      <c r="H5" s="31"/>
      <c r="I5" s="30"/>
      <c r="J5" s="39"/>
      <c r="K5" s="29"/>
      <c r="L5" s="97"/>
      <c r="M5" s="18"/>
      <c r="N5" s="18"/>
      <c r="O5" s="18"/>
      <c r="P5" s="23"/>
      <c r="Q5" s="30"/>
      <c r="R5" s="30"/>
      <c r="S5" s="31"/>
      <c r="T5" s="30"/>
      <c r="U5" s="30"/>
      <c r="V5" s="136"/>
      <c r="W5" s="29"/>
      <c r="X5" s="30">
        <v>2005</v>
      </c>
      <c r="Y5" s="30" t="s">
        <v>51</v>
      </c>
      <c r="Z5" s="2" t="s">
        <v>46</v>
      </c>
      <c r="AA5" s="30">
        <v>13</v>
      </c>
      <c r="AB5" s="30">
        <v>2</v>
      </c>
      <c r="AC5" s="30">
        <v>8</v>
      </c>
      <c r="AD5" s="30">
        <v>10</v>
      </c>
      <c r="AE5" s="30">
        <v>41</v>
      </c>
      <c r="AF5" s="53">
        <v>0.51249999999999996</v>
      </c>
      <c r="AG5" s="153">
        <v>80</v>
      </c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7"/>
      <c r="AS5" s="12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2"/>
      <c r="D6" s="2"/>
      <c r="E6" s="30"/>
      <c r="F6" s="30"/>
      <c r="G6" s="30"/>
      <c r="H6" s="31"/>
      <c r="I6" s="30"/>
      <c r="J6" s="39"/>
      <c r="K6" s="29"/>
      <c r="L6" s="97"/>
      <c r="M6" s="18"/>
      <c r="N6" s="18"/>
      <c r="O6" s="18"/>
      <c r="P6" s="23"/>
      <c r="Q6" s="30"/>
      <c r="R6" s="30"/>
      <c r="S6" s="31"/>
      <c r="T6" s="30"/>
      <c r="U6" s="30"/>
      <c r="V6" s="136"/>
      <c r="W6" s="29"/>
      <c r="X6" s="30">
        <v>2006</v>
      </c>
      <c r="Y6" s="30" t="s">
        <v>38</v>
      </c>
      <c r="Z6" s="2" t="s">
        <v>46</v>
      </c>
      <c r="AA6" s="30">
        <v>16</v>
      </c>
      <c r="AB6" s="30">
        <v>2</v>
      </c>
      <c r="AC6" s="30">
        <v>12</v>
      </c>
      <c r="AD6" s="30">
        <v>28</v>
      </c>
      <c r="AE6" s="30">
        <v>76</v>
      </c>
      <c r="AF6" s="53">
        <v>0.65510000000000002</v>
      </c>
      <c r="AG6" s="153">
        <v>116</v>
      </c>
      <c r="AH6" s="18"/>
      <c r="AI6" s="18" t="s">
        <v>121</v>
      </c>
      <c r="AJ6" s="18"/>
      <c r="AK6" s="18"/>
      <c r="AL6" s="23"/>
      <c r="AM6" s="30">
        <v>1</v>
      </c>
      <c r="AN6" s="30">
        <v>0</v>
      </c>
      <c r="AO6" s="30">
        <v>2</v>
      </c>
      <c r="AP6" s="30">
        <v>0</v>
      </c>
      <c r="AQ6" s="30">
        <v>3</v>
      </c>
      <c r="AR6" s="137">
        <v>0.375</v>
      </c>
      <c r="AS6" s="121">
        <v>8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2007</v>
      </c>
      <c r="C7" s="32" t="s">
        <v>35</v>
      </c>
      <c r="D7" s="2" t="s">
        <v>40</v>
      </c>
      <c r="E7" s="30">
        <v>9</v>
      </c>
      <c r="F7" s="30">
        <v>0</v>
      </c>
      <c r="G7" s="30">
        <v>0</v>
      </c>
      <c r="H7" s="31">
        <v>3</v>
      </c>
      <c r="I7" s="30">
        <v>19</v>
      </c>
      <c r="J7" s="39">
        <v>0.45238095238095238</v>
      </c>
      <c r="K7" s="29">
        <v>42</v>
      </c>
      <c r="L7" s="97"/>
      <c r="M7" s="18"/>
      <c r="N7" s="18"/>
      <c r="O7" s="18"/>
      <c r="P7" s="23"/>
      <c r="Q7" s="30">
        <v>1</v>
      </c>
      <c r="R7" s="30">
        <v>0</v>
      </c>
      <c r="S7" s="31">
        <v>0</v>
      </c>
      <c r="T7" s="30">
        <v>0</v>
      </c>
      <c r="U7" s="30">
        <v>2</v>
      </c>
      <c r="V7" s="136">
        <v>0.5</v>
      </c>
      <c r="W7" s="29">
        <v>4</v>
      </c>
      <c r="X7" s="30">
        <v>2007</v>
      </c>
      <c r="Y7" s="30" t="s">
        <v>52</v>
      </c>
      <c r="Z7" s="2" t="s">
        <v>46</v>
      </c>
      <c r="AA7" s="30">
        <v>9</v>
      </c>
      <c r="AB7" s="30">
        <v>0</v>
      </c>
      <c r="AC7" s="30">
        <v>5</v>
      </c>
      <c r="AD7" s="30">
        <v>16</v>
      </c>
      <c r="AE7" s="30">
        <v>54</v>
      </c>
      <c r="AF7" s="53">
        <v>0.80589999999999995</v>
      </c>
      <c r="AG7" s="153">
        <v>67</v>
      </c>
      <c r="AH7" s="18"/>
      <c r="AI7" s="18"/>
      <c r="AJ7" s="18"/>
      <c r="AK7" s="18"/>
      <c r="AL7" s="23"/>
      <c r="AM7" s="30">
        <v>3</v>
      </c>
      <c r="AN7" s="30">
        <v>0</v>
      </c>
      <c r="AO7" s="30">
        <v>0</v>
      </c>
      <c r="AP7" s="30">
        <v>6</v>
      </c>
      <c r="AQ7" s="30">
        <v>13</v>
      </c>
      <c r="AR7" s="137">
        <v>0.76470000000000005</v>
      </c>
      <c r="AS7" s="121">
        <v>17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2008</v>
      </c>
      <c r="C8" s="32" t="s">
        <v>54</v>
      </c>
      <c r="D8" s="2" t="s">
        <v>40</v>
      </c>
      <c r="E8" s="30">
        <v>6</v>
      </c>
      <c r="F8" s="30">
        <v>0</v>
      </c>
      <c r="G8" s="30">
        <v>3</v>
      </c>
      <c r="H8" s="31">
        <v>1</v>
      </c>
      <c r="I8" s="30">
        <v>23</v>
      </c>
      <c r="J8" s="39">
        <v>0.71875</v>
      </c>
      <c r="K8" s="29">
        <v>32</v>
      </c>
      <c r="L8" s="97"/>
      <c r="M8" s="18"/>
      <c r="N8" s="18"/>
      <c r="O8" s="18"/>
      <c r="P8" s="23"/>
      <c r="Q8" s="30">
        <v>2</v>
      </c>
      <c r="R8" s="30">
        <v>0</v>
      </c>
      <c r="S8" s="31">
        <v>2</v>
      </c>
      <c r="T8" s="30">
        <v>0</v>
      </c>
      <c r="U8" s="30">
        <v>7</v>
      </c>
      <c r="V8" s="136">
        <v>0.5</v>
      </c>
      <c r="W8" s="29">
        <v>14</v>
      </c>
      <c r="X8" s="30">
        <v>2008</v>
      </c>
      <c r="Y8" s="30" t="s">
        <v>53</v>
      </c>
      <c r="Z8" s="2" t="s">
        <v>46</v>
      </c>
      <c r="AA8" s="30">
        <v>5</v>
      </c>
      <c r="AB8" s="30">
        <v>1</v>
      </c>
      <c r="AC8" s="30">
        <v>2</v>
      </c>
      <c r="AD8" s="30">
        <v>9</v>
      </c>
      <c r="AE8" s="30">
        <v>35</v>
      </c>
      <c r="AF8" s="53">
        <v>0.7</v>
      </c>
      <c r="AG8" s="153">
        <v>50</v>
      </c>
      <c r="AH8" s="18"/>
      <c r="AI8" s="18"/>
      <c r="AJ8" s="18"/>
      <c r="AK8" s="18"/>
      <c r="AL8" s="23"/>
      <c r="AM8" s="30">
        <v>3</v>
      </c>
      <c r="AN8" s="30">
        <v>2</v>
      </c>
      <c r="AO8" s="30">
        <v>2</v>
      </c>
      <c r="AP8" s="30">
        <v>4</v>
      </c>
      <c r="AQ8" s="30">
        <v>18</v>
      </c>
      <c r="AR8" s="137">
        <v>0.5806</v>
      </c>
      <c r="AS8" s="121">
        <v>31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>
        <v>2009</v>
      </c>
      <c r="C9" s="32" t="s">
        <v>55</v>
      </c>
      <c r="D9" s="2" t="s">
        <v>48</v>
      </c>
      <c r="E9" s="30">
        <v>2</v>
      </c>
      <c r="F9" s="30">
        <v>0</v>
      </c>
      <c r="G9" s="30">
        <v>0</v>
      </c>
      <c r="H9" s="31">
        <v>0</v>
      </c>
      <c r="I9" s="30">
        <v>7</v>
      </c>
      <c r="J9" s="39">
        <v>0.63636363636363635</v>
      </c>
      <c r="K9" s="29">
        <v>11</v>
      </c>
      <c r="L9" s="97"/>
      <c r="M9" s="18"/>
      <c r="N9" s="18"/>
      <c r="O9" s="18"/>
      <c r="P9" s="23"/>
      <c r="Q9" s="30"/>
      <c r="R9" s="30"/>
      <c r="S9" s="31"/>
      <c r="T9" s="30"/>
      <c r="U9" s="30"/>
      <c r="V9" s="136"/>
      <c r="W9" s="29"/>
      <c r="X9" s="30"/>
      <c r="Y9" s="30"/>
      <c r="Z9" s="2"/>
      <c r="AA9" s="30"/>
      <c r="AB9" s="30"/>
      <c r="AC9" s="30"/>
      <c r="AD9" s="30"/>
      <c r="AE9" s="30"/>
      <c r="AF9" s="53"/>
      <c r="AG9" s="15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7"/>
      <c r="AS9" s="12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2"/>
      <c r="D10" s="2"/>
      <c r="E10" s="30"/>
      <c r="F10" s="30"/>
      <c r="G10" s="30"/>
      <c r="H10" s="31"/>
      <c r="I10" s="30"/>
      <c r="J10" s="39"/>
      <c r="K10" s="29"/>
      <c r="L10" s="97"/>
      <c r="M10" s="18"/>
      <c r="N10" s="18"/>
      <c r="O10" s="18"/>
      <c r="P10" s="23"/>
      <c r="Q10" s="30"/>
      <c r="R10" s="30"/>
      <c r="S10" s="31"/>
      <c r="T10" s="30"/>
      <c r="U10" s="30"/>
      <c r="V10" s="136"/>
      <c r="W10" s="29"/>
      <c r="X10" s="30">
        <v>2010</v>
      </c>
      <c r="Y10" s="30" t="s">
        <v>50</v>
      </c>
      <c r="Z10" s="2" t="s">
        <v>49</v>
      </c>
      <c r="AA10" s="30">
        <v>10</v>
      </c>
      <c r="AB10" s="30">
        <v>1</v>
      </c>
      <c r="AC10" s="30">
        <v>10</v>
      </c>
      <c r="AD10" s="30">
        <v>7</v>
      </c>
      <c r="AE10" s="30">
        <v>46</v>
      </c>
      <c r="AF10" s="53">
        <v>0.59740000000000004</v>
      </c>
      <c r="AG10" s="153">
        <v>77</v>
      </c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7"/>
      <c r="AS10" s="12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74" t="s">
        <v>117</v>
      </c>
      <c r="C11" s="75"/>
      <c r="D11" s="73"/>
      <c r="E11" s="138">
        <f>SUM(E4:E10)</f>
        <v>17</v>
      </c>
      <c r="F11" s="138">
        <f>SUM(F4:F10)</f>
        <v>0</v>
      </c>
      <c r="G11" s="138">
        <f>SUM(G4:G10)</f>
        <v>3</v>
      </c>
      <c r="H11" s="138">
        <f>SUM(H4:H10)</f>
        <v>4</v>
      </c>
      <c r="I11" s="138">
        <f>SUM(I4:I10)</f>
        <v>49</v>
      </c>
      <c r="J11" s="139">
        <f>PRODUCT(I11/K11)</f>
        <v>0.57647058823529407</v>
      </c>
      <c r="K11" s="131">
        <f>SUM(K4:K10)</f>
        <v>85</v>
      </c>
      <c r="L11" s="22"/>
      <c r="M11" s="20"/>
      <c r="N11" s="115"/>
      <c r="O11" s="116"/>
      <c r="P11" s="23"/>
      <c r="Q11" s="138">
        <f>SUM(Q4:Q10)</f>
        <v>3</v>
      </c>
      <c r="R11" s="138">
        <f>SUM(R4:R10)</f>
        <v>0</v>
      </c>
      <c r="S11" s="138">
        <f>SUM(S4:S10)</f>
        <v>2</v>
      </c>
      <c r="T11" s="138">
        <f>SUM(T4:T10)</f>
        <v>0</v>
      </c>
      <c r="U11" s="138">
        <f>SUM(U4:U10)</f>
        <v>9</v>
      </c>
      <c r="V11" s="139">
        <f>PRODUCT(U11/W11)</f>
        <v>0.5</v>
      </c>
      <c r="W11" s="131">
        <f>SUM(W4:W10)</f>
        <v>18</v>
      </c>
      <c r="X11" s="16" t="s">
        <v>117</v>
      </c>
      <c r="Y11" s="17"/>
      <c r="Z11" s="15"/>
      <c r="AA11" s="138">
        <f>SUM(AA4:AA10)</f>
        <v>54</v>
      </c>
      <c r="AB11" s="138">
        <f>SUM(AB4:AB10)</f>
        <v>6</v>
      </c>
      <c r="AC11" s="138">
        <f>SUM(AC4:AC10)</f>
        <v>37</v>
      </c>
      <c r="AD11" s="138">
        <f>SUM(AD4:AD10)</f>
        <v>70</v>
      </c>
      <c r="AE11" s="138">
        <f>SUM(AE4:AE10)</f>
        <v>252</v>
      </c>
      <c r="AF11" s="139">
        <f>PRODUCT(AE11/AG11)</f>
        <v>0.64122137404580148</v>
      </c>
      <c r="AG11" s="131">
        <f>SUM(AG4:AG10)</f>
        <v>393</v>
      </c>
      <c r="AH11" s="22"/>
      <c r="AI11" s="20"/>
      <c r="AJ11" s="115"/>
      <c r="AK11" s="116"/>
      <c r="AL11" s="23"/>
      <c r="AM11" s="138">
        <f>SUM(AM4:AM10)</f>
        <v>8</v>
      </c>
      <c r="AN11" s="138">
        <f>SUM(AN4:AN10)</f>
        <v>2</v>
      </c>
      <c r="AO11" s="138">
        <f>SUM(AO4:AO10)</f>
        <v>5</v>
      </c>
      <c r="AP11" s="138">
        <f>SUM(AP4:AP10)</f>
        <v>10</v>
      </c>
      <c r="AQ11" s="138">
        <f>SUM(AQ4:AQ10)</f>
        <v>37</v>
      </c>
      <c r="AR11" s="139">
        <f>PRODUCT(AQ11/AS11)</f>
        <v>0.59677419354838712</v>
      </c>
      <c r="AS11" s="135">
        <f>SUM(AS4:AS10)</f>
        <v>62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9"/>
      <c r="L12" s="23"/>
      <c r="M12" s="23"/>
      <c r="N12" s="23"/>
      <c r="O12" s="23"/>
      <c r="P12" s="43"/>
      <c r="Q12" s="43"/>
      <c r="R12" s="46"/>
      <c r="S12" s="43"/>
      <c r="T12" s="43"/>
      <c r="U12" s="23"/>
      <c r="V12" s="23"/>
      <c r="W12" s="29"/>
      <c r="X12" s="43"/>
      <c r="Y12" s="43"/>
      <c r="Z12" s="43"/>
      <c r="AA12" s="43"/>
      <c r="AB12" s="43"/>
      <c r="AC12" s="43"/>
      <c r="AD12" s="43"/>
      <c r="AE12" s="43"/>
      <c r="AF12" s="44"/>
      <c r="AG12" s="29"/>
      <c r="AH12" s="23"/>
      <c r="AI12" s="23"/>
      <c r="AJ12" s="23"/>
      <c r="AK12" s="23"/>
      <c r="AL12" s="43"/>
      <c r="AM12" s="43"/>
      <c r="AN12" s="46"/>
      <c r="AO12" s="43"/>
      <c r="AP12" s="43"/>
      <c r="AQ12" s="23"/>
      <c r="AR12" s="23"/>
      <c r="AS12" s="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40" t="s">
        <v>118</v>
      </c>
      <c r="C13" s="141"/>
      <c r="D13" s="14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119</v>
      </c>
      <c r="O13" s="18" t="s">
        <v>120</v>
      </c>
      <c r="Q13" s="46"/>
      <c r="R13" s="46" t="s">
        <v>56</v>
      </c>
      <c r="S13" s="46"/>
      <c r="T13" s="43" t="s">
        <v>58</v>
      </c>
      <c r="U13" s="23"/>
      <c r="V13" s="29"/>
      <c r="W13" s="29"/>
      <c r="X13" s="143"/>
      <c r="Y13" s="143"/>
      <c r="Z13" s="143"/>
      <c r="AA13" s="143"/>
      <c r="AB13" s="143"/>
      <c r="AC13" s="46"/>
      <c r="AD13" s="46"/>
      <c r="AE13" s="46"/>
      <c r="AF13" s="43"/>
      <c r="AG13" s="43"/>
      <c r="AH13" s="43"/>
      <c r="AI13" s="43"/>
      <c r="AJ13" s="43"/>
      <c r="AK13" s="43"/>
      <c r="AM13" s="29"/>
      <c r="AN13" s="143"/>
      <c r="AO13" s="143"/>
      <c r="AP13" s="143"/>
      <c r="AQ13" s="143"/>
      <c r="AR13" s="143"/>
      <c r="AS13" s="1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9" t="s">
        <v>12</v>
      </c>
      <c r="C14" s="12"/>
      <c r="D14" s="51"/>
      <c r="E14" s="144">
        <v>8</v>
      </c>
      <c r="F14" s="144">
        <v>0</v>
      </c>
      <c r="G14" s="144">
        <v>1</v>
      </c>
      <c r="H14" s="144">
        <v>1</v>
      </c>
      <c r="I14" s="144">
        <v>6</v>
      </c>
      <c r="J14" s="145">
        <v>0.35299999999999998</v>
      </c>
      <c r="K14" s="43">
        <f>PRODUCT(I14/J14)</f>
        <v>16.997167138810198</v>
      </c>
      <c r="L14" s="146">
        <f>PRODUCT((F14+G14)/E14)</f>
        <v>0.125</v>
      </c>
      <c r="M14" s="146">
        <f>PRODUCT(H14/E14)</f>
        <v>0.125</v>
      </c>
      <c r="N14" s="146">
        <f>PRODUCT((F14+G14+H14)/E14)</f>
        <v>0.25</v>
      </c>
      <c r="O14" s="146">
        <f>PRODUCT(I14/E14)</f>
        <v>0.75</v>
      </c>
      <c r="Q14" s="46"/>
      <c r="R14" s="46"/>
      <c r="S14" s="46"/>
      <c r="T14" s="43" t="s">
        <v>59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47" t="s">
        <v>62</v>
      </c>
      <c r="C15" s="148"/>
      <c r="D15" s="149"/>
      <c r="E15" s="144">
        <f>PRODUCT(E11+Q11)</f>
        <v>20</v>
      </c>
      <c r="F15" s="144">
        <f>PRODUCT(F11+R11)</f>
        <v>0</v>
      </c>
      <c r="G15" s="144">
        <f>PRODUCT(G11+S11)</f>
        <v>5</v>
      </c>
      <c r="H15" s="144">
        <f>PRODUCT(H11+T11)</f>
        <v>4</v>
      </c>
      <c r="I15" s="144">
        <f>PRODUCT(I11+U11)</f>
        <v>58</v>
      </c>
      <c r="J15" s="145">
        <f>PRODUCT(I15/K15)</f>
        <v>0.56310679611650483</v>
      </c>
      <c r="K15" s="43">
        <f>PRODUCT(K11+W11)</f>
        <v>103</v>
      </c>
      <c r="L15" s="146">
        <f>PRODUCT((F15+G15)/E15)</f>
        <v>0.25</v>
      </c>
      <c r="M15" s="146">
        <f>PRODUCT(H15/E15)</f>
        <v>0.2</v>
      </c>
      <c r="N15" s="146">
        <f>PRODUCT((F15+G15+H15)/E15)</f>
        <v>0.45</v>
      </c>
      <c r="O15" s="146">
        <f>PRODUCT(I15/E15)</f>
        <v>2.9</v>
      </c>
      <c r="Q15" s="46"/>
      <c r="R15" s="46"/>
      <c r="S15" s="46"/>
      <c r="T15" s="43" t="s">
        <v>57</v>
      </c>
      <c r="U15" s="43"/>
      <c r="V15" s="43"/>
      <c r="W15" s="43"/>
      <c r="X15" s="43"/>
      <c r="Y15" s="43"/>
      <c r="Z15" s="43"/>
      <c r="AA15" s="43"/>
      <c r="AB15" s="43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6" t="s">
        <v>115</v>
      </c>
      <c r="C16" s="40"/>
      <c r="D16" s="27"/>
      <c r="E16" s="144">
        <f>PRODUCT(AA11+AM11)</f>
        <v>62</v>
      </c>
      <c r="F16" s="144">
        <f>PRODUCT(AB11+AN11)</f>
        <v>8</v>
      </c>
      <c r="G16" s="144">
        <f>PRODUCT(AC11+AO11)</f>
        <v>42</v>
      </c>
      <c r="H16" s="144">
        <f>PRODUCT(AD11+AP11)</f>
        <v>80</v>
      </c>
      <c r="I16" s="144">
        <f>PRODUCT(AE11+AQ11)</f>
        <v>289</v>
      </c>
      <c r="J16" s="145">
        <f>PRODUCT(I16/K16)</f>
        <v>0.63516483516483513</v>
      </c>
      <c r="K16" s="23">
        <f>PRODUCT(AG11+AS11)</f>
        <v>455</v>
      </c>
      <c r="L16" s="146">
        <f>PRODUCT((F16+G16)/E16)</f>
        <v>0.80645161290322576</v>
      </c>
      <c r="M16" s="146">
        <f>PRODUCT(H16/E16)</f>
        <v>1.2903225806451613</v>
      </c>
      <c r="N16" s="146">
        <f>PRODUCT((F16+G16+H16)/E16)</f>
        <v>2.096774193548387</v>
      </c>
      <c r="O16" s="146">
        <f>PRODUCT(I16/E16)</f>
        <v>4.661290322580645</v>
      </c>
      <c r="Q16" s="46"/>
      <c r="R16" s="46"/>
      <c r="S16" s="43"/>
      <c r="T16" s="43" t="s">
        <v>60</v>
      </c>
      <c r="U16" s="23"/>
      <c r="V16" s="23"/>
      <c r="W16" s="43"/>
      <c r="X16" s="43"/>
      <c r="Y16" s="43"/>
      <c r="Z16" s="43"/>
      <c r="AA16" s="43"/>
      <c r="AB16" s="43"/>
      <c r="AC16" s="46"/>
      <c r="AD16" s="46"/>
      <c r="AE16" s="46"/>
      <c r="AF16" s="46"/>
      <c r="AG16" s="46"/>
      <c r="AH16" s="46"/>
      <c r="AI16" s="46"/>
      <c r="AJ16" s="46"/>
      <c r="AK16" s="43"/>
      <c r="AL16" s="2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50" t="s">
        <v>117</v>
      </c>
      <c r="C17" s="151"/>
      <c r="D17" s="152"/>
      <c r="E17" s="144">
        <f>SUM(E14:E16)</f>
        <v>90</v>
      </c>
      <c r="F17" s="144">
        <f t="shared" ref="F17:I17" si="0">SUM(F14:F16)</f>
        <v>8</v>
      </c>
      <c r="G17" s="144">
        <f t="shared" si="0"/>
        <v>48</v>
      </c>
      <c r="H17" s="144">
        <f t="shared" si="0"/>
        <v>85</v>
      </c>
      <c r="I17" s="144">
        <f t="shared" si="0"/>
        <v>353</v>
      </c>
      <c r="J17" s="145">
        <f>PRODUCT(I17/K17)</f>
        <v>0.61391606806783128</v>
      </c>
      <c r="K17" s="43">
        <f>SUM(K14:K16)</f>
        <v>574.99716713881025</v>
      </c>
      <c r="L17" s="146">
        <f>PRODUCT((F17+G17)/E17)</f>
        <v>0.62222222222222223</v>
      </c>
      <c r="M17" s="146">
        <f>PRODUCT(H17/E17)</f>
        <v>0.94444444444444442</v>
      </c>
      <c r="N17" s="146">
        <f>PRODUCT((F17+G17+H17)/E17)</f>
        <v>1.5666666666666667</v>
      </c>
      <c r="O17" s="146">
        <f>PRODUCT(I17/E17)</f>
        <v>3.9222222222222221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3"/>
      <c r="F18" s="23"/>
      <c r="G18" s="23"/>
      <c r="H18" s="23"/>
      <c r="I18" s="23"/>
      <c r="J18" s="43"/>
      <c r="K18" s="43"/>
      <c r="L18" s="23"/>
      <c r="M18" s="23"/>
      <c r="N18" s="23"/>
      <c r="O18" s="23"/>
      <c r="P18" s="43"/>
      <c r="Q18" s="43"/>
      <c r="R18" s="43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3"/>
      <c r="AL182" s="23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69" customWidth="1"/>
    <col min="3" max="3" width="23.5703125" style="68" customWidth="1"/>
    <col min="4" max="4" width="10.5703125" style="92" customWidth="1"/>
    <col min="5" max="5" width="8.85546875" style="92" customWidth="1"/>
    <col min="6" max="6" width="0.7109375" style="29" customWidth="1"/>
    <col min="7" max="7" width="5.28515625" style="68" customWidth="1"/>
    <col min="8" max="8" width="5.140625" style="68" customWidth="1"/>
    <col min="9" max="9" width="5.42578125" style="68" customWidth="1"/>
    <col min="10" max="11" width="5.7109375" style="68" customWidth="1"/>
    <col min="12" max="12" width="6.140625" style="68" customWidth="1"/>
    <col min="13" max="16" width="4.85546875" style="68" customWidth="1"/>
    <col min="17" max="21" width="6.7109375" style="101" customWidth="1"/>
    <col min="22" max="22" width="11" style="68" customWidth="1"/>
    <col min="23" max="23" width="20.7109375" style="92" customWidth="1"/>
    <col min="24" max="24" width="9.7109375" style="68" customWidth="1"/>
    <col min="25" max="30" width="9.140625" style="93"/>
  </cols>
  <sheetData>
    <row r="1" spans="1:30" ht="18.75" x14ac:dyDescent="0.3">
      <c r="A1" s="1"/>
      <c r="B1" s="94" t="s">
        <v>88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95"/>
      <c r="R1" s="95"/>
      <c r="S1" s="95"/>
      <c r="T1" s="95"/>
      <c r="U1" s="95"/>
      <c r="V1" s="76"/>
      <c r="W1" s="77"/>
      <c r="X1" s="37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34</v>
      </c>
      <c r="C2" s="71" t="s">
        <v>61</v>
      </c>
      <c r="D2" s="11"/>
      <c r="E2" s="11"/>
      <c r="F2" s="79"/>
      <c r="G2" s="72"/>
      <c r="H2" s="11"/>
      <c r="I2" s="11"/>
      <c r="J2" s="11"/>
      <c r="K2" s="11"/>
      <c r="L2" s="11"/>
      <c r="M2" s="11"/>
      <c r="N2" s="11"/>
      <c r="O2" s="11"/>
      <c r="P2" s="11"/>
      <c r="Q2" s="96"/>
      <c r="R2" s="96"/>
      <c r="S2" s="96"/>
      <c r="T2" s="96"/>
      <c r="U2" s="96"/>
      <c r="V2" s="11"/>
      <c r="W2" s="72"/>
      <c r="X2" s="31"/>
      <c r="Y2" s="78"/>
      <c r="Z2" s="78"/>
      <c r="AA2" s="78"/>
      <c r="AB2" s="78"/>
      <c r="AC2" s="78"/>
      <c r="AD2" s="78"/>
    </row>
    <row r="3" spans="1:30" x14ac:dyDescent="0.25">
      <c r="A3" s="1"/>
      <c r="B3" s="22" t="s">
        <v>63</v>
      </c>
      <c r="C3" s="22" t="s">
        <v>64</v>
      </c>
      <c r="D3" s="16" t="s">
        <v>65</v>
      </c>
      <c r="E3" s="21" t="s">
        <v>1</v>
      </c>
      <c r="F3" s="23"/>
      <c r="G3" s="18" t="s">
        <v>66</v>
      </c>
      <c r="H3" s="15" t="s">
        <v>67</v>
      </c>
      <c r="I3" s="15" t="s">
        <v>32</v>
      </c>
      <c r="J3" s="17" t="s">
        <v>68</v>
      </c>
      <c r="K3" s="17" t="s">
        <v>69</v>
      </c>
      <c r="L3" s="17" t="s">
        <v>70</v>
      </c>
      <c r="M3" s="18" t="s">
        <v>71</v>
      </c>
      <c r="N3" s="18" t="s">
        <v>31</v>
      </c>
      <c r="O3" s="15" t="s">
        <v>72</v>
      </c>
      <c r="P3" s="18" t="s">
        <v>67</v>
      </c>
      <c r="Q3" s="97" t="s">
        <v>17</v>
      </c>
      <c r="R3" s="97">
        <v>1</v>
      </c>
      <c r="S3" s="97">
        <v>2</v>
      </c>
      <c r="T3" s="97">
        <v>3</v>
      </c>
      <c r="U3" s="97" t="s">
        <v>73</v>
      </c>
      <c r="V3" s="17" t="s">
        <v>22</v>
      </c>
      <c r="W3" s="16" t="s">
        <v>74</v>
      </c>
      <c r="X3" s="16" t="s">
        <v>75</v>
      </c>
      <c r="Y3" s="78"/>
      <c r="Z3" s="78"/>
      <c r="AA3" s="78"/>
      <c r="AB3" s="78"/>
      <c r="AC3" s="78"/>
      <c r="AD3" s="78"/>
    </row>
    <row r="4" spans="1:30" x14ac:dyDescent="0.25">
      <c r="A4" s="1"/>
      <c r="B4" s="81" t="s">
        <v>83</v>
      </c>
      <c r="C4" s="82" t="s">
        <v>84</v>
      </c>
      <c r="D4" s="83" t="s">
        <v>79</v>
      </c>
      <c r="E4" s="84" t="s">
        <v>36</v>
      </c>
      <c r="F4" s="23"/>
      <c r="G4" s="85">
        <v>1</v>
      </c>
      <c r="H4" s="86"/>
      <c r="I4" s="86"/>
      <c r="J4" s="87" t="s">
        <v>87</v>
      </c>
      <c r="K4" s="87">
        <v>7</v>
      </c>
      <c r="L4" s="80"/>
      <c r="M4" s="87">
        <v>1</v>
      </c>
      <c r="N4" s="85"/>
      <c r="O4" s="86">
        <v>1</v>
      </c>
      <c r="P4" s="86">
        <v>1</v>
      </c>
      <c r="Q4" s="98" t="s">
        <v>89</v>
      </c>
      <c r="R4" s="98" t="s">
        <v>90</v>
      </c>
      <c r="S4" s="98"/>
      <c r="T4" s="98" t="s">
        <v>91</v>
      </c>
      <c r="U4" s="98" t="s">
        <v>92</v>
      </c>
      <c r="V4" s="88">
        <v>0.75</v>
      </c>
      <c r="W4" s="82" t="s">
        <v>85</v>
      </c>
      <c r="X4" s="89" t="s">
        <v>86</v>
      </c>
      <c r="Y4" s="78"/>
      <c r="Z4" s="78"/>
      <c r="AA4" s="78"/>
      <c r="AB4" s="78"/>
      <c r="AC4" s="78"/>
      <c r="AD4" s="78"/>
    </row>
    <row r="5" spans="1:30" x14ac:dyDescent="0.25">
      <c r="A5" s="1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8"/>
      <c r="R5" s="108"/>
      <c r="S5" s="108"/>
      <c r="T5" s="108"/>
      <c r="U5" s="108"/>
      <c r="V5" s="103"/>
      <c r="W5" s="104"/>
      <c r="X5" s="109"/>
      <c r="Y5" s="78"/>
      <c r="Z5" s="78"/>
      <c r="AA5" s="78"/>
      <c r="AB5" s="78"/>
      <c r="AC5" s="78"/>
      <c r="AD5" s="78"/>
    </row>
    <row r="6" spans="1:30" x14ac:dyDescent="0.25">
      <c r="A6" s="1"/>
      <c r="B6" s="22" t="s">
        <v>76</v>
      </c>
      <c r="C6" s="22" t="s">
        <v>64</v>
      </c>
      <c r="D6" s="16" t="s">
        <v>65</v>
      </c>
      <c r="E6" s="21" t="s">
        <v>1</v>
      </c>
      <c r="F6" s="23"/>
      <c r="G6" s="18" t="s">
        <v>66</v>
      </c>
      <c r="H6" s="15" t="s">
        <v>67</v>
      </c>
      <c r="I6" s="15" t="s">
        <v>32</v>
      </c>
      <c r="J6" s="17" t="s">
        <v>68</v>
      </c>
      <c r="K6" s="17" t="s">
        <v>69</v>
      </c>
      <c r="L6" s="17" t="s">
        <v>70</v>
      </c>
      <c r="M6" s="18" t="s">
        <v>71</v>
      </c>
      <c r="N6" s="18" t="s">
        <v>31</v>
      </c>
      <c r="O6" s="15" t="s">
        <v>72</v>
      </c>
      <c r="P6" s="18" t="s">
        <v>67</v>
      </c>
      <c r="Q6" s="97" t="s">
        <v>17</v>
      </c>
      <c r="R6" s="97">
        <v>1</v>
      </c>
      <c r="S6" s="97">
        <v>2</v>
      </c>
      <c r="T6" s="97">
        <v>3</v>
      </c>
      <c r="U6" s="97" t="s">
        <v>73</v>
      </c>
      <c r="V6" s="17" t="s">
        <v>22</v>
      </c>
      <c r="W6" s="16" t="s">
        <v>74</v>
      </c>
      <c r="X6" s="16" t="s">
        <v>75</v>
      </c>
      <c r="Y6" s="78"/>
      <c r="Z6" s="78"/>
      <c r="AA6" s="78"/>
      <c r="AB6" s="78"/>
      <c r="AC6" s="78"/>
      <c r="AD6" s="78"/>
    </row>
    <row r="7" spans="1:30" x14ac:dyDescent="0.25">
      <c r="A7" s="1"/>
      <c r="B7" s="81" t="s">
        <v>77</v>
      </c>
      <c r="C7" s="82" t="s">
        <v>78</v>
      </c>
      <c r="D7" s="83" t="s">
        <v>79</v>
      </c>
      <c r="E7" s="110" t="s">
        <v>40</v>
      </c>
      <c r="F7" s="111"/>
      <c r="G7" s="112"/>
      <c r="H7" s="86"/>
      <c r="I7" s="86">
        <v>1</v>
      </c>
      <c r="J7" s="87" t="s">
        <v>82</v>
      </c>
      <c r="K7" s="87">
        <v>8</v>
      </c>
      <c r="L7" s="80"/>
      <c r="M7" s="87">
        <v>1</v>
      </c>
      <c r="N7" s="85"/>
      <c r="O7" s="86"/>
      <c r="P7" s="86"/>
      <c r="Q7" s="98" t="s">
        <v>93</v>
      </c>
      <c r="R7" s="98" t="s">
        <v>94</v>
      </c>
      <c r="S7" s="98" t="s">
        <v>94</v>
      </c>
      <c r="T7" s="98" t="s">
        <v>94</v>
      </c>
      <c r="U7" s="98" t="s">
        <v>94</v>
      </c>
      <c r="V7" s="88">
        <v>0</v>
      </c>
      <c r="W7" s="82" t="s">
        <v>80</v>
      </c>
      <c r="X7" s="89" t="s">
        <v>81</v>
      </c>
      <c r="Y7" s="78"/>
      <c r="Z7" s="78"/>
      <c r="AA7" s="78"/>
      <c r="AB7" s="78"/>
      <c r="AC7" s="78"/>
      <c r="AD7" s="78"/>
    </row>
    <row r="8" spans="1:30" x14ac:dyDescent="0.25">
      <c r="A8" s="9"/>
      <c r="B8" s="102"/>
      <c r="C8" s="103"/>
      <c r="D8" s="104"/>
      <c r="E8" s="105"/>
      <c r="F8" s="106"/>
      <c r="G8" s="103"/>
      <c r="H8" s="103"/>
      <c r="I8" s="103"/>
      <c r="J8" s="107"/>
      <c r="K8" s="107"/>
      <c r="L8" s="107"/>
      <c r="M8" s="103"/>
      <c r="N8" s="103"/>
      <c r="O8" s="103"/>
      <c r="P8" s="103"/>
      <c r="Q8" s="108"/>
      <c r="R8" s="108"/>
      <c r="S8" s="108"/>
      <c r="T8" s="108"/>
      <c r="U8" s="108"/>
      <c r="V8" s="103"/>
      <c r="W8" s="104"/>
      <c r="X8" s="109"/>
      <c r="Y8" s="78"/>
      <c r="Z8" s="78"/>
      <c r="AA8" s="78"/>
      <c r="AB8" s="78"/>
      <c r="AC8" s="78"/>
      <c r="AD8" s="78"/>
    </row>
    <row r="9" spans="1:30" x14ac:dyDescent="0.25">
      <c r="A9" s="9"/>
      <c r="B9" s="90"/>
      <c r="C9" s="43"/>
      <c r="D9" s="90"/>
      <c r="E9" s="91"/>
      <c r="G9" s="43"/>
      <c r="H9" s="46"/>
      <c r="I9" s="43"/>
      <c r="J9" s="23"/>
      <c r="K9" s="23"/>
      <c r="L9" s="23"/>
      <c r="M9" s="43"/>
      <c r="N9" s="43"/>
      <c r="O9" s="43"/>
      <c r="P9" s="43"/>
      <c r="Q9" s="99"/>
      <c r="R9" s="99"/>
      <c r="S9" s="99"/>
      <c r="T9" s="99"/>
      <c r="U9" s="99"/>
      <c r="V9" s="43"/>
      <c r="W9" s="90"/>
      <c r="X9" s="43"/>
      <c r="Y9" s="78"/>
      <c r="Z9" s="78"/>
      <c r="AA9" s="78"/>
      <c r="AB9" s="78"/>
      <c r="AC9" s="78"/>
      <c r="AD9" s="78"/>
    </row>
    <row r="10" spans="1:30" x14ac:dyDescent="0.25">
      <c r="A10" s="9"/>
      <c r="B10" s="90"/>
      <c r="C10" s="43"/>
      <c r="D10" s="90"/>
      <c r="E10" s="91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99"/>
      <c r="R10" s="99"/>
      <c r="S10" s="99"/>
      <c r="T10" s="99"/>
      <c r="U10" s="99"/>
      <c r="V10" s="43"/>
      <c r="W10" s="90"/>
      <c r="X10" s="43"/>
      <c r="Y10" s="78"/>
      <c r="Z10" s="78"/>
      <c r="AA10" s="78"/>
      <c r="AB10" s="78"/>
      <c r="AC10" s="78"/>
      <c r="AD10" s="78"/>
    </row>
    <row r="11" spans="1:30" x14ac:dyDescent="0.25">
      <c r="A11" s="9"/>
      <c r="B11" s="90"/>
      <c r="C11" s="43"/>
      <c r="D11" s="90"/>
      <c r="E11" s="91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99"/>
      <c r="R11" s="99"/>
      <c r="S11" s="99"/>
      <c r="T11" s="99"/>
      <c r="U11" s="99"/>
      <c r="V11" s="43"/>
      <c r="W11" s="90"/>
      <c r="X11" s="43"/>
      <c r="Y11" s="78"/>
      <c r="Z11" s="78"/>
      <c r="AA11" s="78"/>
      <c r="AB11" s="78"/>
      <c r="AC11" s="78"/>
      <c r="AD11" s="78"/>
    </row>
    <row r="12" spans="1:30" x14ac:dyDescent="0.25">
      <c r="A12" s="9"/>
      <c r="B12" s="90"/>
      <c r="C12" s="43"/>
      <c r="D12" s="90"/>
      <c r="E12" s="91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99"/>
      <c r="R12" s="99"/>
      <c r="S12" s="99"/>
      <c r="T12" s="99"/>
      <c r="U12" s="99"/>
      <c r="V12" s="43"/>
      <c r="W12" s="90"/>
      <c r="X12" s="43"/>
      <c r="Y12" s="78"/>
      <c r="Z12" s="78"/>
      <c r="AA12" s="78"/>
      <c r="AB12" s="78"/>
      <c r="AC12" s="78"/>
      <c r="AD12" s="78"/>
    </row>
    <row r="13" spans="1:30" x14ac:dyDescent="0.25">
      <c r="A13" s="9"/>
      <c r="B13" s="90"/>
      <c r="C13" s="43"/>
      <c r="D13" s="90"/>
      <c r="E13" s="91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99"/>
      <c r="R13" s="99"/>
      <c r="S13" s="99"/>
      <c r="T13" s="99"/>
      <c r="U13" s="99"/>
      <c r="V13" s="43"/>
      <c r="W13" s="90"/>
      <c r="X13" s="43"/>
      <c r="Y13" s="78"/>
      <c r="Z13" s="78"/>
      <c r="AA13" s="78"/>
      <c r="AB13" s="78"/>
      <c r="AC13" s="78"/>
      <c r="AD13" s="78"/>
    </row>
    <row r="14" spans="1:30" x14ac:dyDescent="0.25">
      <c r="A14" s="9"/>
      <c r="B14" s="90"/>
      <c r="C14" s="43"/>
      <c r="D14" s="90"/>
      <c r="E14" s="91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99"/>
      <c r="R14" s="99"/>
      <c r="S14" s="99"/>
      <c r="T14" s="99"/>
      <c r="U14" s="99"/>
      <c r="V14" s="43"/>
      <c r="W14" s="90"/>
      <c r="X14" s="43"/>
      <c r="Y14" s="78"/>
      <c r="Z14" s="78"/>
      <c r="AA14" s="78"/>
      <c r="AB14" s="78"/>
      <c r="AC14" s="78"/>
      <c r="AD14" s="78"/>
    </row>
    <row r="15" spans="1:30" x14ac:dyDescent="0.25">
      <c r="A15" s="9"/>
      <c r="B15" s="90"/>
      <c r="C15" s="43"/>
      <c r="D15" s="90"/>
      <c r="E15" s="91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99"/>
      <c r="R15" s="99"/>
      <c r="S15" s="99"/>
      <c r="T15" s="99"/>
      <c r="U15" s="99"/>
      <c r="V15" s="43"/>
      <c r="W15" s="90"/>
      <c r="X15" s="43"/>
      <c r="Y15" s="78"/>
      <c r="Z15" s="78"/>
      <c r="AA15" s="78"/>
      <c r="AB15" s="78"/>
      <c r="AC15" s="78"/>
      <c r="AD15" s="78"/>
    </row>
    <row r="16" spans="1:30" x14ac:dyDescent="0.25">
      <c r="A16" s="9"/>
      <c r="B16" s="90"/>
      <c r="C16" s="43"/>
      <c r="D16" s="90"/>
      <c r="E16" s="91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99"/>
      <c r="R16" s="99"/>
      <c r="S16" s="99"/>
      <c r="T16" s="99"/>
      <c r="U16" s="99"/>
      <c r="V16" s="43"/>
      <c r="W16" s="90"/>
      <c r="X16" s="43"/>
      <c r="Y16" s="78"/>
      <c r="Z16" s="78"/>
      <c r="AA16" s="78"/>
      <c r="AB16" s="78"/>
      <c r="AC16" s="78"/>
      <c r="AD16" s="78"/>
    </row>
    <row r="17" spans="1:30" x14ac:dyDescent="0.25">
      <c r="A17" s="9"/>
      <c r="B17" s="90"/>
      <c r="C17" s="43"/>
      <c r="D17" s="90"/>
      <c r="E17" s="91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99"/>
      <c r="R17" s="99"/>
      <c r="S17" s="99"/>
      <c r="T17" s="99"/>
      <c r="U17" s="99"/>
      <c r="V17" s="43"/>
      <c r="W17" s="90"/>
      <c r="X17" s="43"/>
      <c r="Y17" s="78"/>
      <c r="Z17" s="78"/>
      <c r="AA17" s="78"/>
      <c r="AB17" s="78"/>
      <c r="AC17" s="78"/>
      <c r="AD17" s="78"/>
    </row>
    <row r="18" spans="1:30" x14ac:dyDescent="0.25">
      <c r="A18" s="9"/>
      <c r="B18" s="90"/>
      <c r="C18" s="43"/>
      <c r="D18" s="90"/>
      <c r="E18" s="91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99"/>
      <c r="R18" s="99"/>
      <c r="S18" s="99"/>
      <c r="T18" s="99"/>
      <c r="U18" s="99"/>
      <c r="V18" s="43"/>
      <c r="W18" s="90"/>
      <c r="X18" s="43"/>
      <c r="Y18" s="78"/>
      <c r="Z18" s="78"/>
      <c r="AA18" s="78"/>
      <c r="AB18" s="78"/>
      <c r="AC18" s="78"/>
      <c r="AD18" s="78"/>
    </row>
    <row r="19" spans="1:30" x14ac:dyDescent="0.25">
      <c r="A19" s="9"/>
      <c r="B19" s="90"/>
      <c r="C19" s="43"/>
      <c r="D19" s="90"/>
      <c r="E19" s="91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99"/>
      <c r="R19" s="99"/>
      <c r="S19" s="99"/>
      <c r="T19" s="99"/>
      <c r="U19" s="99"/>
      <c r="V19" s="43"/>
      <c r="W19" s="90"/>
      <c r="X19" s="43"/>
      <c r="Y19" s="78"/>
      <c r="Z19" s="78"/>
      <c r="AA19" s="78"/>
      <c r="AB19" s="78"/>
      <c r="AC19" s="78"/>
      <c r="AD19" s="78"/>
    </row>
    <row r="20" spans="1:30" x14ac:dyDescent="0.25">
      <c r="A20" s="9"/>
      <c r="B20" s="90"/>
      <c r="C20" s="43"/>
      <c r="D20" s="90"/>
      <c r="E20" s="91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99"/>
      <c r="R20" s="99"/>
      <c r="S20" s="99"/>
      <c r="T20" s="99"/>
      <c r="U20" s="99"/>
      <c r="V20" s="43"/>
      <c r="W20" s="90"/>
      <c r="X20" s="43"/>
      <c r="Y20" s="78"/>
      <c r="Z20" s="78"/>
      <c r="AA20" s="78"/>
      <c r="AB20" s="78"/>
      <c r="AC20" s="78"/>
      <c r="AD20" s="78"/>
    </row>
    <row r="21" spans="1:30" x14ac:dyDescent="0.25">
      <c r="A21" s="9"/>
      <c r="B21" s="90"/>
      <c r="C21" s="43"/>
      <c r="D21" s="90"/>
      <c r="E21" s="91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99"/>
      <c r="R21" s="99"/>
      <c r="S21" s="99"/>
      <c r="T21" s="99"/>
      <c r="U21" s="99"/>
      <c r="V21" s="43"/>
      <c r="W21" s="90"/>
      <c r="X21" s="43"/>
      <c r="Y21" s="78"/>
      <c r="Z21" s="78"/>
      <c r="AA21" s="78"/>
      <c r="AB21" s="78"/>
      <c r="AC21" s="78"/>
      <c r="AD21" s="78"/>
    </row>
    <row r="22" spans="1:30" x14ac:dyDescent="0.25">
      <c r="A22" s="9"/>
      <c r="B22" s="90"/>
      <c r="C22" s="43"/>
      <c r="D22" s="90"/>
      <c r="E22" s="91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99"/>
      <c r="R22" s="99"/>
      <c r="S22" s="99"/>
      <c r="T22" s="99"/>
      <c r="U22" s="99"/>
      <c r="V22" s="43"/>
      <c r="W22" s="90"/>
      <c r="X22" s="43"/>
      <c r="Y22" s="78"/>
      <c r="Z22" s="78"/>
      <c r="AA22" s="78"/>
      <c r="AB22" s="78"/>
      <c r="AC22" s="78"/>
      <c r="AD22" s="78"/>
    </row>
    <row r="23" spans="1:30" x14ac:dyDescent="0.25">
      <c r="A23" s="9"/>
      <c r="B23" s="90"/>
      <c r="C23" s="43"/>
      <c r="D23" s="90"/>
      <c r="E23" s="91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99"/>
      <c r="R23" s="99"/>
      <c r="S23" s="99"/>
      <c r="T23" s="99"/>
      <c r="U23" s="99"/>
      <c r="V23" s="43"/>
      <c r="W23" s="90"/>
      <c r="X23" s="43"/>
      <c r="Y23" s="78"/>
      <c r="Z23" s="78"/>
      <c r="AA23" s="78"/>
      <c r="AB23" s="78"/>
      <c r="AC23" s="78"/>
      <c r="AD23" s="78"/>
    </row>
    <row r="24" spans="1:30" x14ac:dyDescent="0.25">
      <c r="A24" s="9"/>
      <c r="B24" s="90"/>
      <c r="C24" s="43"/>
      <c r="D24" s="90"/>
      <c r="E24" s="91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99"/>
      <c r="R24" s="99"/>
      <c r="S24" s="99"/>
      <c r="T24" s="99"/>
      <c r="U24" s="99"/>
      <c r="V24" s="43"/>
      <c r="W24" s="90"/>
      <c r="X24" s="43"/>
      <c r="Y24" s="78"/>
      <c r="Z24" s="78"/>
      <c r="AA24" s="78"/>
      <c r="AB24" s="78"/>
      <c r="AC24" s="78"/>
      <c r="AD24" s="78"/>
    </row>
    <row r="25" spans="1:30" x14ac:dyDescent="0.25">
      <c r="A25" s="9"/>
      <c r="B25" s="90"/>
      <c r="C25" s="43"/>
      <c r="D25" s="90"/>
      <c r="E25" s="91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99"/>
      <c r="R25" s="99"/>
      <c r="S25" s="99"/>
      <c r="T25" s="99"/>
      <c r="U25" s="99"/>
      <c r="V25" s="43"/>
      <c r="W25" s="90"/>
      <c r="X25" s="43"/>
      <c r="Y25" s="78"/>
      <c r="Z25" s="78"/>
      <c r="AA25" s="78"/>
      <c r="AB25" s="78"/>
      <c r="AC25" s="78"/>
      <c r="AD25" s="78"/>
    </row>
    <row r="26" spans="1:30" x14ac:dyDescent="0.25">
      <c r="A26" s="9"/>
      <c r="B26" s="90"/>
      <c r="C26" s="43"/>
      <c r="D26" s="90"/>
      <c r="E26" s="91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99"/>
      <c r="R26" s="99"/>
      <c r="S26" s="99"/>
      <c r="T26" s="99"/>
      <c r="U26" s="99"/>
      <c r="V26" s="43"/>
      <c r="W26" s="90"/>
      <c r="X26" s="43"/>
      <c r="Y26" s="78"/>
      <c r="Z26" s="78"/>
      <c r="AA26" s="78"/>
      <c r="AB26" s="78"/>
      <c r="AC26" s="78"/>
      <c r="AD26" s="78"/>
    </row>
    <row r="27" spans="1:30" x14ac:dyDescent="0.25">
      <c r="A27" s="9"/>
      <c r="B27" s="90"/>
      <c r="C27" s="43"/>
      <c r="D27" s="90"/>
      <c r="E27" s="91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99"/>
      <c r="R27" s="99"/>
      <c r="S27" s="99"/>
      <c r="T27" s="99"/>
      <c r="U27" s="99"/>
      <c r="V27" s="43"/>
      <c r="W27" s="90"/>
      <c r="X27" s="43"/>
      <c r="Y27" s="78"/>
      <c r="Z27" s="78"/>
      <c r="AA27" s="78"/>
      <c r="AB27" s="78"/>
      <c r="AC27" s="78"/>
      <c r="AD27" s="78"/>
    </row>
    <row r="28" spans="1:30" x14ac:dyDescent="0.25">
      <c r="A28" s="9"/>
      <c r="B28" s="90"/>
      <c r="C28" s="43"/>
      <c r="D28" s="90"/>
      <c r="E28" s="91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99"/>
      <c r="R28" s="99"/>
      <c r="S28" s="99"/>
      <c r="T28" s="99"/>
      <c r="U28" s="99"/>
      <c r="V28" s="43"/>
      <c r="W28" s="90"/>
      <c r="X28" s="43"/>
      <c r="Y28" s="78"/>
      <c r="Z28" s="78"/>
      <c r="AA28" s="78"/>
      <c r="AB28" s="78"/>
      <c r="AC28" s="78"/>
      <c r="AD28" s="78"/>
    </row>
    <row r="29" spans="1:30" x14ac:dyDescent="0.25">
      <c r="A29" s="9"/>
      <c r="B29" s="90"/>
      <c r="C29" s="43"/>
      <c r="D29" s="90"/>
      <c r="E29" s="91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99"/>
      <c r="R29" s="99"/>
      <c r="S29" s="99"/>
      <c r="T29" s="99"/>
      <c r="U29" s="99"/>
      <c r="V29" s="43"/>
      <c r="W29" s="90"/>
      <c r="X29" s="43"/>
      <c r="Y29" s="78"/>
      <c r="Z29" s="78"/>
      <c r="AA29" s="78"/>
      <c r="AB29" s="78"/>
      <c r="AC29" s="78"/>
      <c r="AD29" s="78"/>
    </row>
    <row r="30" spans="1:30" x14ac:dyDescent="0.25">
      <c r="A30" s="9"/>
      <c r="B30" s="90"/>
      <c r="C30" s="43"/>
      <c r="D30" s="90"/>
      <c r="E30" s="91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99"/>
      <c r="R30" s="99"/>
      <c r="S30" s="99"/>
      <c r="T30" s="99"/>
      <c r="U30" s="99"/>
      <c r="V30" s="43"/>
      <c r="W30" s="90"/>
      <c r="X30" s="43"/>
      <c r="Y30" s="78"/>
      <c r="Z30" s="78"/>
      <c r="AA30" s="78"/>
      <c r="AB30" s="78"/>
      <c r="AC30" s="78"/>
      <c r="AD30" s="78"/>
    </row>
    <row r="31" spans="1:30" x14ac:dyDescent="0.25">
      <c r="A31" s="9"/>
      <c r="B31" s="90"/>
      <c r="C31" s="43"/>
      <c r="D31" s="90"/>
      <c r="E31" s="91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99"/>
      <c r="R31" s="99"/>
      <c r="S31" s="99"/>
      <c r="T31" s="99"/>
      <c r="U31" s="99"/>
      <c r="V31" s="43"/>
      <c r="W31" s="90"/>
      <c r="X31" s="43"/>
      <c r="Y31" s="78"/>
      <c r="Z31" s="78"/>
      <c r="AA31" s="78"/>
      <c r="AB31" s="78"/>
      <c r="AC31" s="78"/>
      <c r="AD31" s="78"/>
    </row>
    <row r="32" spans="1:30" x14ac:dyDescent="0.25">
      <c r="A32" s="9"/>
      <c r="B32" s="90"/>
      <c r="C32" s="43"/>
      <c r="D32" s="90"/>
      <c r="E32" s="91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99"/>
      <c r="R32" s="99"/>
      <c r="S32" s="99"/>
      <c r="T32" s="99"/>
      <c r="U32" s="99"/>
      <c r="V32" s="43"/>
      <c r="W32" s="90"/>
      <c r="X32" s="43"/>
      <c r="Y32" s="78"/>
      <c r="Z32" s="78"/>
      <c r="AA32" s="78"/>
      <c r="AB32" s="78"/>
      <c r="AC32" s="78"/>
      <c r="AD32" s="78"/>
    </row>
    <row r="33" spans="1:30" x14ac:dyDescent="0.25">
      <c r="A33" s="9"/>
      <c r="B33" s="90"/>
      <c r="C33" s="43"/>
      <c r="D33" s="90"/>
      <c r="E33" s="91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99"/>
      <c r="R33" s="99"/>
      <c r="S33" s="99"/>
      <c r="T33" s="99"/>
      <c r="U33" s="99"/>
      <c r="V33" s="43"/>
      <c r="W33" s="90"/>
      <c r="X33" s="43"/>
      <c r="Y33" s="78"/>
      <c r="Z33" s="78"/>
      <c r="AA33" s="78"/>
      <c r="AB33" s="78"/>
      <c r="AC33" s="78"/>
      <c r="AD33" s="78"/>
    </row>
    <row r="34" spans="1:30" x14ac:dyDescent="0.25">
      <c r="A34" s="9"/>
      <c r="B34" s="90"/>
      <c r="C34" s="43"/>
      <c r="D34" s="90"/>
      <c r="E34" s="91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99"/>
      <c r="R34" s="99"/>
      <c r="S34" s="99"/>
      <c r="T34" s="99"/>
      <c r="U34" s="99"/>
      <c r="V34" s="43"/>
      <c r="W34" s="90"/>
      <c r="X34" s="43"/>
      <c r="Y34" s="78"/>
      <c r="Z34" s="78"/>
      <c r="AA34" s="78"/>
      <c r="AB34" s="78"/>
      <c r="AC34" s="78"/>
      <c r="AD34" s="78"/>
    </row>
    <row r="35" spans="1:30" x14ac:dyDescent="0.25">
      <c r="A35" s="9"/>
      <c r="B35" s="90"/>
      <c r="C35" s="43"/>
      <c r="D35" s="90"/>
      <c r="E35" s="91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99"/>
      <c r="R35" s="99"/>
      <c r="S35" s="99"/>
      <c r="T35" s="99"/>
      <c r="U35" s="99"/>
      <c r="V35" s="43"/>
      <c r="W35" s="90"/>
      <c r="X35" s="43"/>
      <c r="Y35" s="78"/>
      <c r="Z35" s="78"/>
      <c r="AA35" s="78"/>
      <c r="AB35" s="78"/>
      <c r="AC35" s="78"/>
      <c r="AD35" s="78"/>
    </row>
    <row r="36" spans="1:30" x14ac:dyDescent="0.25">
      <c r="A36" s="9"/>
      <c r="B36" s="90"/>
      <c r="C36" s="43"/>
      <c r="D36" s="90"/>
      <c r="E36" s="91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99"/>
      <c r="R36" s="99"/>
      <c r="S36" s="99"/>
      <c r="T36" s="99"/>
      <c r="U36" s="99"/>
      <c r="V36" s="43"/>
      <c r="W36" s="90"/>
      <c r="X36" s="43"/>
      <c r="Y36" s="78"/>
      <c r="Z36" s="78"/>
      <c r="AA36" s="78"/>
      <c r="AB36" s="78"/>
      <c r="AC36" s="78"/>
      <c r="AD36" s="78"/>
    </row>
    <row r="37" spans="1:30" x14ac:dyDescent="0.25">
      <c r="A37" s="9"/>
      <c r="B37" s="90"/>
      <c r="C37" s="43"/>
      <c r="D37" s="90"/>
      <c r="E37" s="91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99"/>
      <c r="R37" s="99"/>
      <c r="S37" s="99"/>
      <c r="T37" s="99"/>
      <c r="U37" s="99"/>
      <c r="V37" s="43"/>
      <c r="W37" s="90"/>
      <c r="X37" s="43"/>
      <c r="Y37" s="78"/>
      <c r="Z37" s="78"/>
      <c r="AA37" s="78"/>
      <c r="AB37" s="78"/>
      <c r="AC37" s="78"/>
      <c r="AD37" s="78"/>
    </row>
    <row r="38" spans="1:30" x14ac:dyDescent="0.25">
      <c r="A38" s="9"/>
      <c r="B38" s="90"/>
      <c r="C38" s="43"/>
      <c r="D38" s="90"/>
      <c r="E38" s="91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99"/>
      <c r="R38" s="99"/>
      <c r="S38" s="99"/>
      <c r="T38" s="99"/>
      <c r="U38" s="99"/>
      <c r="V38" s="43"/>
      <c r="W38" s="90"/>
      <c r="X38" s="43"/>
      <c r="Y38" s="78"/>
      <c r="Z38" s="78"/>
      <c r="AA38" s="78"/>
      <c r="AB38" s="78"/>
      <c r="AC38" s="78"/>
      <c r="AD38" s="78"/>
    </row>
    <row r="39" spans="1:30" x14ac:dyDescent="0.25">
      <c r="A39" s="9"/>
      <c r="B39" s="90"/>
      <c r="C39" s="43"/>
      <c r="D39" s="90"/>
      <c r="E39" s="91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99"/>
      <c r="R39" s="99"/>
      <c r="S39" s="99"/>
      <c r="T39" s="99"/>
      <c r="U39" s="99"/>
      <c r="V39" s="43"/>
      <c r="W39" s="90"/>
      <c r="X39" s="43"/>
      <c r="Y39" s="78"/>
      <c r="Z39" s="78"/>
      <c r="AA39" s="78"/>
      <c r="AB39" s="78"/>
      <c r="AC39" s="78"/>
      <c r="AD39" s="78"/>
    </row>
    <row r="40" spans="1:30" x14ac:dyDescent="0.25">
      <c r="A40" s="9"/>
      <c r="B40" s="90"/>
      <c r="C40" s="43"/>
      <c r="D40" s="90"/>
      <c r="E40" s="91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99"/>
      <c r="R40" s="99"/>
      <c r="S40" s="99"/>
      <c r="T40" s="99"/>
      <c r="U40" s="99"/>
      <c r="V40" s="43"/>
      <c r="W40" s="90"/>
      <c r="X40" s="43"/>
      <c r="Y40" s="78"/>
      <c r="Z40" s="78"/>
      <c r="AA40" s="78"/>
      <c r="AB40" s="78"/>
      <c r="AC40" s="78"/>
      <c r="AD40" s="78"/>
    </row>
    <row r="41" spans="1:30" x14ac:dyDescent="0.25">
      <c r="A41" s="9"/>
      <c r="B41" s="90"/>
      <c r="C41" s="43"/>
      <c r="D41" s="90"/>
      <c r="E41" s="90"/>
      <c r="F41" s="23"/>
      <c r="G41" s="43"/>
      <c r="H41" s="46"/>
      <c r="I41" s="43"/>
      <c r="J41" s="23"/>
      <c r="K41" s="23"/>
      <c r="L41" s="23"/>
      <c r="M41" s="23"/>
      <c r="N41" s="67"/>
      <c r="O41" s="67"/>
      <c r="P41" s="23"/>
      <c r="Q41" s="100"/>
      <c r="R41" s="100"/>
      <c r="S41" s="100"/>
      <c r="T41" s="100"/>
      <c r="U41" s="100"/>
      <c r="V41" s="23"/>
      <c r="W41" s="90"/>
      <c r="X41" s="23"/>
      <c r="Y41" s="78"/>
      <c r="Z41" s="78"/>
      <c r="AA41" s="78"/>
      <c r="AB41" s="78"/>
      <c r="AC41" s="78"/>
      <c r="AD41" s="78"/>
    </row>
    <row r="42" spans="1:30" x14ac:dyDescent="0.25">
      <c r="A42" s="9"/>
      <c r="B42" s="90"/>
      <c r="C42" s="43"/>
      <c r="D42" s="90"/>
      <c r="E42" s="90"/>
      <c r="F42" s="23"/>
      <c r="G42" s="43"/>
      <c r="H42" s="46"/>
      <c r="I42" s="43"/>
      <c r="J42" s="23"/>
      <c r="K42" s="23"/>
      <c r="L42" s="23"/>
      <c r="M42" s="23"/>
      <c r="N42" s="67"/>
      <c r="O42" s="67"/>
      <c r="P42" s="23"/>
      <c r="Q42" s="100"/>
      <c r="R42" s="100"/>
      <c r="S42" s="100"/>
      <c r="T42" s="100"/>
      <c r="U42" s="100"/>
      <c r="V42" s="23"/>
      <c r="W42" s="90"/>
      <c r="X42" s="23"/>
      <c r="Y42" s="78"/>
      <c r="Z42" s="78"/>
      <c r="AA42" s="78"/>
      <c r="AB42" s="78"/>
      <c r="AC42" s="78"/>
      <c r="AD42" s="78"/>
    </row>
    <row r="43" spans="1:30" x14ac:dyDescent="0.25">
      <c r="A43" s="9"/>
      <c r="B43" s="90"/>
      <c r="C43" s="43"/>
      <c r="D43" s="90"/>
      <c r="E43" s="90"/>
      <c r="F43" s="23"/>
      <c r="G43" s="43"/>
      <c r="H43" s="46"/>
      <c r="I43" s="43"/>
      <c r="J43" s="23"/>
      <c r="K43" s="23"/>
      <c r="L43" s="23"/>
      <c r="M43" s="23"/>
      <c r="N43" s="67"/>
      <c r="O43" s="67"/>
      <c r="P43" s="23"/>
      <c r="Q43" s="100"/>
      <c r="R43" s="100"/>
      <c r="S43" s="100"/>
      <c r="T43" s="100"/>
      <c r="U43" s="100"/>
      <c r="V43" s="23"/>
      <c r="W43" s="90"/>
      <c r="X43" s="23"/>
      <c r="Y43" s="78"/>
      <c r="Z43" s="78"/>
      <c r="AA43" s="78"/>
      <c r="AB43" s="78"/>
      <c r="AC43" s="78"/>
      <c r="AD43" s="78"/>
    </row>
    <row r="44" spans="1:30" x14ac:dyDescent="0.25">
      <c r="A44" s="9"/>
      <c r="B44" s="90"/>
      <c r="C44" s="43"/>
      <c r="D44" s="90"/>
      <c r="E44" s="90"/>
      <c r="F44" s="23"/>
      <c r="G44" s="43"/>
      <c r="H44" s="46"/>
      <c r="I44" s="43"/>
      <c r="J44" s="23"/>
      <c r="K44" s="23"/>
      <c r="L44" s="23"/>
      <c r="M44" s="23"/>
      <c r="N44" s="67"/>
      <c r="O44" s="67"/>
      <c r="P44" s="23"/>
      <c r="Q44" s="100"/>
      <c r="R44" s="100"/>
      <c r="S44" s="100"/>
      <c r="T44" s="100"/>
      <c r="U44" s="100"/>
      <c r="V44" s="23"/>
      <c r="W44" s="90"/>
      <c r="X44" s="23"/>
      <c r="Y44" s="78"/>
      <c r="Z44" s="78"/>
      <c r="AA44" s="78"/>
      <c r="AB44" s="78"/>
      <c r="AC44" s="78"/>
      <c r="AD44" s="78"/>
    </row>
    <row r="45" spans="1:30" x14ac:dyDescent="0.25">
      <c r="A45" s="9"/>
      <c r="B45" s="90"/>
      <c r="C45" s="43"/>
      <c r="D45" s="90"/>
      <c r="E45" s="90"/>
      <c r="F45" s="23"/>
      <c r="G45" s="43"/>
      <c r="H45" s="46"/>
      <c r="I45" s="43"/>
      <c r="J45" s="23"/>
      <c r="K45" s="23"/>
      <c r="L45" s="23"/>
      <c r="M45" s="23"/>
      <c r="N45" s="67"/>
      <c r="O45" s="67"/>
      <c r="P45" s="23"/>
      <c r="Q45" s="100"/>
      <c r="R45" s="100"/>
      <c r="S45" s="100"/>
      <c r="T45" s="100"/>
      <c r="U45" s="100"/>
      <c r="V45" s="23"/>
      <c r="W45" s="90"/>
      <c r="X45" s="23"/>
      <c r="Y45" s="78"/>
      <c r="Z45" s="78"/>
      <c r="AA45" s="78"/>
      <c r="AB45" s="78"/>
      <c r="AC45" s="78"/>
      <c r="AD45" s="78"/>
    </row>
    <row r="46" spans="1:30" x14ac:dyDescent="0.25">
      <c r="A46" s="9"/>
      <c r="B46" s="90"/>
      <c r="C46" s="43"/>
      <c r="D46" s="90"/>
      <c r="E46" s="90"/>
      <c r="F46" s="23"/>
      <c r="G46" s="43"/>
      <c r="H46" s="46"/>
      <c r="I46" s="43"/>
      <c r="J46" s="23"/>
      <c r="K46" s="23"/>
      <c r="L46" s="23"/>
      <c r="M46" s="23"/>
      <c r="N46" s="67"/>
      <c r="O46" s="67"/>
      <c r="P46" s="23"/>
      <c r="Q46" s="100"/>
      <c r="R46" s="100"/>
      <c r="S46" s="100"/>
      <c r="T46" s="100"/>
      <c r="U46" s="100"/>
      <c r="V46" s="23"/>
      <c r="W46" s="90"/>
      <c r="X46" s="23"/>
      <c r="Y46" s="78"/>
      <c r="Z46" s="78"/>
      <c r="AA46" s="78"/>
      <c r="AB46" s="78"/>
      <c r="AC46" s="78"/>
      <c r="AD46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2021-06-01T17:38:05Z</dcterms:modified>
</cp:coreProperties>
</file>